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updateLinks="never" defaultThemeVersion="124226"/>
  <mc:AlternateContent xmlns:mc="http://schemas.openxmlformats.org/markup-compatibility/2006">
    <mc:Choice Requires="x15">
      <x15ac:absPath xmlns:x15ac="http://schemas.microsoft.com/office/spreadsheetml/2010/11/ac" url="\\mng-sv\共有データ\松田（真）\平間より引継\入札参加資格審査申請\R3～\ホームページ\"/>
    </mc:Choice>
  </mc:AlternateContent>
  <xr:revisionPtr revIDLastSave="0" documentId="13_ncr:1_{1B160702-1CAF-48FF-9A13-9F35D07AF0FE}" xr6:coauthVersionLast="36" xr6:coauthVersionMax="36" xr10:uidLastSave="{00000000-0000-0000-0000-000000000000}"/>
  <bookViews>
    <workbookView xWindow="0" yWindow="0" windowWidth="24000" windowHeight="9510" tabRatio="655" xr2:uid="{00000000-000D-0000-FFFF-FFFF00000000}"/>
  </bookViews>
  <sheets>
    <sheet name="チェックリスト" sheetId="39" r:id="rId1"/>
    <sheet name="申請書" sheetId="6" r:id="rId2"/>
    <sheet name="申請書記載上の注意" sheetId="44" r:id="rId3"/>
    <sheet name="記載の仕方" sheetId="45" r:id="rId4"/>
    <sheet name="営業種目分類表" sheetId="36" r:id="rId5"/>
    <sheet name="経歴書" sheetId="25" r:id="rId6"/>
    <sheet name="経歴書の記載上の注意" sheetId="46" r:id="rId7"/>
    <sheet name="組合等構成員名簿" sheetId="29" r:id="rId8"/>
    <sheet name="実績調書（第１希望）" sheetId="38" r:id="rId9"/>
    <sheet name="実績調書（第2希望）" sheetId="40" r:id="rId10"/>
    <sheet name="実績調書（第３希望）" sheetId="41" r:id="rId11"/>
    <sheet name="実績調書（②参考分）" sheetId="42" r:id="rId12"/>
    <sheet name="実績調書（記載例）" sheetId="43" r:id="rId13"/>
    <sheet name="外字届" sheetId="48" r:id="rId14"/>
    <sheet name="使用印鑑届 " sheetId="12" r:id="rId15"/>
    <sheet name="使用印鑑届の記載上の注意 " sheetId="13" r:id="rId16"/>
    <sheet name="委任状（委任される方のみ）" sheetId="14" r:id="rId17"/>
    <sheet name="委任状の記載方法" sheetId="47" r:id="rId18"/>
    <sheet name="O2清掃・設備の保守" sheetId="28" r:id="rId19"/>
    <sheet name="誓約書" sheetId="18" r:id="rId20"/>
    <sheet name="誓約書の記載方法" sheetId="32" r:id="rId21"/>
    <sheet name="特別徴収実施確認書" sheetId="49" r:id="rId22"/>
    <sheet name="特別徴収実施確認書の記載方法" sheetId="50" r:id="rId23"/>
    <sheet name="登録業者一覧" sheetId="37" r:id="rId24"/>
    <sheet name="物品の販売に関する分類" sheetId="34" r:id="rId25"/>
    <sheet name="役務の提供に関する分類" sheetId="35" r:id="rId26"/>
  </sheets>
  <externalReferences>
    <externalReference r:id="rId27"/>
  </externalReferences>
  <definedNames>
    <definedName name="_xlnm._FilterDatabase" localSheetId="24" hidden="1">物品の販売に関する分類!$A$8:$ID$308</definedName>
    <definedName name="_xlnm._FilterDatabase" localSheetId="25" hidden="1">役務の提供に関する分類!$A$8:$CK$309</definedName>
    <definedName name="_xlnm.Print_Area" localSheetId="17">委任状の記載方法!$A$1:$I$30</definedName>
    <definedName name="_xlnm.Print_Area" localSheetId="3">記載の仕方!$A$1:$X$40</definedName>
    <definedName name="_xlnm.Print_Area" localSheetId="1">申請書!$A$1:$W$63</definedName>
    <definedName name="_xlnm.Print_Area" localSheetId="2">申請書記載上の注意!$A$1:$W$63</definedName>
    <definedName name="_xlnm.Print_Area" localSheetId="19">誓約書!$A$1:$J$44</definedName>
    <definedName name="_xlnm.Print_Area" localSheetId="20">誓約書の記載方法!$A$1:$E$44</definedName>
    <definedName name="_xlnm.Print_Area" localSheetId="24">物品の販売に関する分類!$A$1:$IG$216</definedName>
    <definedName name="_xlnm.Print_Area" localSheetId="25">役務の提供に関する分類!$A$1:$CN$210</definedName>
    <definedName name="_xlnm.Print_Titles" localSheetId="11">'実績調書（②参考分）'!$3:$6</definedName>
    <definedName name="_xlnm.Print_Titles" localSheetId="12">'実績調書（記載例）'!$3:$6</definedName>
    <definedName name="_xlnm.Print_Titles" localSheetId="8">'実績調書（第１希望）'!$3:$6</definedName>
    <definedName name="_xlnm.Print_Titles" localSheetId="9">'実績調書（第2希望）'!$3:$6</definedName>
    <definedName name="_xlnm.Print_Titles" localSheetId="10">'実績調書（第３希望）'!$3:$6</definedName>
    <definedName name="_xlnm.Print_Titles" localSheetId="24">物品の販売に関する分類!$A:$F,物品の販売に関する分類!$1:$8</definedName>
    <definedName name="_xlnm.Print_Titles" localSheetId="25">役務の提供に関する分類!$A:$F,役務の提供に関する分類!$1:$8</definedName>
    <definedName name="有無">営業種目分類表!$N$3:$N$4</definedName>
  </definedNames>
  <calcPr calcId="191029"/>
</workbook>
</file>

<file path=xl/calcChain.xml><?xml version="1.0" encoding="utf-8"?>
<calcChain xmlns="http://schemas.openxmlformats.org/spreadsheetml/2006/main">
  <c r="G16" i="50" l="1"/>
  <c r="G13" i="50"/>
  <c r="G10" i="50"/>
  <c r="G5" i="50"/>
  <c r="G5" i="49" l="1"/>
  <c r="G16" i="49"/>
  <c r="G13" i="49"/>
  <c r="G10" i="49"/>
  <c r="E260" i="36" l="1"/>
  <c r="AK5" i="37"/>
  <c r="E259" i="36" l="1"/>
  <c r="G259" i="36" s="1"/>
  <c r="E249" i="36"/>
  <c r="G249" i="36" s="1"/>
  <c r="C20" i="43" l="1"/>
  <c r="F13" i="43"/>
  <c r="F21" i="43" s="1"/>
  <c r="C12" i="43"/>
  <c r="C3" i="43"/>
  <c r="E318" i="36"/>
  <c r="G318" i="36" s="1"/>
  <c r="C3" i="42" l="1"/>
  <c r="G35" i="18"/>
  <c r="E35" i="18"/>
  <c r="C35" i="18"/>
  <c r="G6" i="14"/>
  <c r="I6" i="14"/>
  <c r="K6" i="14"/>
  <c r="K7" i="12"/>
  <c r="I7" i="12"/>
  <c r="G7" i="12"/>
  <c r="F40" i="18"/>
  <c r="F39" i="18"/>
  <c r="E10" i="29"/>
  <c r="D10" i="28"/>
  <c r="O6" i="25"/>
  <c r="F4" i="38" s="1"/>
  <c r="E14" i="12"/>
  <c r="C14" i="12"/>
  <c r="E13" i="12"/>
  <c r="C13" i="12"/>
  <c r="E12" i="12"/>
  <c r="E11" i="12"/>
  <c r="F9" i="35"/>
  <c r="D9" i="35"/>
  <c r="C9" i="35"/>
  <c r="B9" i="35"/>
  <c r="A9" i="35"/>
  <c r="F9" i="34"/>
  <c r="D9" i="34"/>
  <c r="C9" i="34"/>
  <c r="B9" i="34"/>
  <c r="A9" i="34"/>
  <c r="CL9" i="35"/>
  <c r="IE9" i="34"/>
  <c r="G57" i="6"/>
  <c r="G56" i="6"/>
  <c r="G50" i="6"/>
  <c r="G51" i="6"/>
  <c r="G52" i="6"/>
  <c r="G53" i="6"/>
  <c r="G54" i="6"/>
  <c r="G55" i="6"/>
  <c r="AA5" i="37"/>
  <c r="AB5" i="37"/>
  <c r="AC5" i="37"/>
  <c r="AD5" i="37"/>
  <c r="AE5" i="37"/>
  <c r="AF5" i="37"/>
  <c r="AG5" i="37"/>
  <c r="AH5" i="37"/>
  <c r="AJ5" i="37"/>
  <c r="AI5" i="37"/>
  <c r="AK4" i="37"/>
  <c r="AJ4" i="37"/>
  <c r="AD4" i="37"/>
  <c r="AF4" i="37"/>
  <c r="AC4" i="37"/>
  <c r="AB4" i="37"/>
  <c r="AA4" i="37"/>
  <c r="K6" i="25"/>
  <c r="F5" i="37"/>
  <c r="E5" i="37"/>
  <c r="D5" i="37"/>
  <c r="Y5" i="37"/>
  <c r="Z5" i="37"/>
  <c r="X5" i="37"/>
  <c r="W5" i="37"/>
  <c r="V5" i="37"/>
  <c r="U5" i="37"/>
  <c r="T5" i="37"/>
  <c r="S5" i="37"/>
  <c r="E11" i="14"/>
  <c r="E14" i="14"/>
  <c r="E13" i="14"/>
  <c r="E12" i="14"/>
  <c r="C14" i="14"/>
  <c r="C13" i="14"/>
  <c r="R5" i="37"/>
  <c r="Q5" i="37"/>
  <c r="P5" i="37"/>
  <c r="O5" i="37"/>
  <c r="N5" i="37"/>
  <c r="M5" i="37"/>
  <c r="L5" i="37"/>
  <c r="K5" i="37"/>
  <c r="I5" i="37"/>
  <c r="E9" i="35" s="1"/>
  <c r="C5" i="37"/>
  <c r="A1" i="35"/>
  <c r="A1" i="34"/>
  <c r="F4" i="40" l="1"/>
  <c r="F4" i="42"/>
  <c r="F4" i="41"/>
  <c r="E9" i="34"/>
  <c r="T41" i="6"/>
  <c r="M41" i="6"/>
  <c r="F33" i="6"/>
  <c r="F34" i="6"/>
  <c r="F35" i="6"/>
  <c r="F36" i="6"/>
  <c r="F38" i="6"/>
  <c r="F39" i="6"/>
  <c r="F40" i="6"/>
  <c r="F42" i="6"/>
  <c r="F43" i="6"/>
  <c r="T43" i="6"/>
  <c r="T42" i="6"/>
  <c r="T40" i="6"/>
  <c r="T39" i="6"/>
  <c r="T38" i="6"/>
  <c r="T36" i="6"/>
  <c r="T35" i="6"/>
  <c r="T34" i="6"/>
  <c r="T33" i="6"/>
  <c r="M43" i="6"/>
  <c r="M42" i="6"/>
  <c r="M40" i="6"/>
  <c r="M39" i="6"/>
  <c r="M38" i="6"/>
  <c r="M36" i="6"/>
  <c r="M35" i="6"/>
  <c r="M34" i="6"/>
  <c r="M33" i="6"/>
  <c r="R30" i="6"/>
  <c r="C3" i="41" s="1"/>
  <c r="M30" i="6"/>
  <c r="C3" i="40" s="1"/>
  <c r="R32" i="6"/>
  <c r="K32" i="6"/>
  <c r="G4" i="36"/>
  <c r="G5" i="36"/>
  <c r="G6" i="36"/>
  <c r="G7" i="36"/>
  <c r="G9" i="36"/>
  <c r="G10" i="36"/>
  <c r="G11" i="36"/>
  <c r="G13" i="36"/>
  <c r="G14" i="36"/>
  <c r="G16" i="36"/>
  <c r="G17" i="36"/>
  <c r="G18" i="36"/>
  <c r="G19" i="36"/>
  <c r="G20" i="36"/>
  <c r="G21" i="36"/>
  <c r="G22" i="36"/>
  <c r="G23" i="36"/>
  <c r="G24" i="36"/>
  <c r="G25" i="36"/>
  <c r="G26" i="36"/>
  <c r="G27" i="36"/>
  <c r="G319" i="36"/>
  <c r="E319" i="36"/>
  <c r="E317" i="36"/>
  <c r="G317" i="36" s="1"/>
  <c r="E316" i="36"/>
  <c r="G316" i="36" s="1"/>
  <c r="E315" i="36"/>
  <c r="G315" i="36" s="1"/>
  <c r="E314" i="36"/>
  <c r="G314" i="36" s="1"/>
  <c r="E313" i="36"/>
  <c r="G313" i="36" s="1"/>
  <c r="E312" i="36"/>
  <c r="G312" i="36" s="1"/>
  <c r="E311" i="36"/>
  <c r="G311" i="36" s="1"/>
  <c r="E310" i="36"/>
  <c r="G310" i="36" s="1"/>
  <c r="E309" i="36"/>
  <c r="G309" i="36" s="1"/>
  <c r="E308" i="36"/>
  <c r="G308" i="36" s="1"/>
  <c r="E307" i="36"/>
  <c r="G307" i="36" s="1"/>
  <c r="E306" i="36"/>
  <c r="G306" i="36" s="1"/>
  <c r="E305" i="36"/>
  <c r="G305" i="36" s="1"/>
  <c r="E304" i="36"/>
  <c r="G304" i="36" s="1"/>
  <c r="E303" i="36"/>
  <c r="G303" i="36" s="1"/>
  <c r="E302" i="36"/>
  <c r="G302" i="36" s="1"/>
  <c r="E301" i="36"/>
  <c r="G301" i="36" s="1"/>
  <c r="E300" i="36"/>
  <c r="G300" i="36" s="1"/>
  <c r="E299" i="36"/>
  <c r="G299" i="36" s="1"/>
  <c r="E298" i="36"/>
  <c r="G298" i="36" s="1"/>
  <c r="E297" i="36"/>
  <c r="G297" i="36" s="1"/>
  <c r="E296" i="36"/>
  <c r="G296" i="36" s="1"/>
  <c r="E295" i="36"/>
  <c r="G295" i="36" s="1"/>
  <c r="E294" i="36"/>
  <c r="G294" i="36" s="1"/>
  <c r="E293" i="36"/>
  <c r="G293" i="36" s="1"/>
  <c r="E292" i="36"/>
  <c r="G292" i="36" s="1"/>
  <c r="E291" i="36"/>
  <c r="G291" i="36" s="1"/>
  <c r="E290" i="36"/>
  <c r="G290" i="36" s="1"/>
  <c r="E289" i="36"/>
  <c r="G289" i="36" s="1"/>
  <c r="E288" i="36"/>
  <c r="G288" i="36" s="1"/>
  <c r="E287" i="36"/>
  <c r="G287" i="36" s="1"/>
  <c r="E286" i="36"/>
  <c r="G286" i="36" s="1"/>
  <c r="E285" i="36"/>
  <c r="G285" i="36" s="1"/>
  <c r="E284" i="36"/>
  <c r="G284" i="36" s="1"/>
  <c r="E283" i="36"/>
  <c r="G283" i="36" s="1"/>
  <c r="E282" i="36"/>
  <c r="G282" i="36" s="1"/>
  <c r="E281" i="36"/>
  <c r="G281" i="36" s="1"/>
  <c r="E280" i="36"/>
  <c r="G280" i="36" s="1"/>
  <c r="E279" i="36"/>
  <c r="G279" i="36" s="1"/>
  <c r="E278" i="36"/>
  <c r="G278" i="36" s="1"/>
  <c r="E277" i="36"/>
  <c r="G277" i="36" s="1"/>
  <c r="E276" i="36"/>
  <c r="G276" i="36" s="1"/>
  <c r="E275" i="36"/>
  <c r="G275" i="36" s="1"/>
  <c r="E274" i="36"/>
  <c r="G274" i="36" s="1"/>
  <c r="E273" i="36"/>
  <c r="G273" i="36" s="1"/>
  <c r="E272" i="36"/>
  <c r="G272" i="36" s="1"/>
  <c r="E271" i="36"/>
  <c r="G271" i="36" s="1"/>
  <c r="E270" i="36"/>
  <c r="G270" i="36" s="1"/>
  <c r="E269" i="36"/>
  <c r="G269" i="36" s="1"/>
  <c r="E268" i="36"/>
  <c r="G268" i="36" s="1"/>
  <c r="E267" i="36"/>
  <c r="G267" i="36" s="1"/>
  <c r="E266" i="36"/>
  <c r="G266" i="36" s="1"/>
  <c r="E265" i="36"/>
  <c r="G265" i="36" s="1"/>
  <c r="E264" i="36"/>
  <c r="G264" i="36" s="1"/>
  <c r="E263" i="36"/>
  <c r="G263" i="36" s="1"/>
  <c r="E262" i="36"/>
  <c r="G262" i="36" s="1"/>
  <c r="E261" i="36"/>
  <c r="G261" i="36" s="1"/>
  <c r="G260" i="36"/>
  <c r="E258" i="36"/>
  <c r="G258" i="36" s="1"/>
  <c r="E257" i="36"/>
  <c r="G257" i="36" s="1"/>
  <c r="E256" i="36"/>
  <c r="G256" i="36" s="1"/>
  <c r="E255" i="36"/>
  <c r="G255" i="36" s="1"/>
  <c r="E254" i="36"/>
  <c r="G254" i="36" s="1"/>
  <c r="E253" i="36"/>
  <c r="G253" i="36" s="1"/>
  <c r="E252" i="36"/>
  <c r="G252" i="36" s="1"/>
  <c r="E251" i="36"/>
  <c r="G251" i="36" s="1"/>
  <c r="E239" i="36"/>
  <c r="G239" i="36" s="1"/>
  <c r="E250" i="36"/>
  <c r="G250" i="36" s="1"/>
  <c r="E248" i="36"/>
  <c r="G248" i="36" s="1"/>
  <c r="E247" i="36"/>
  <c r="G247" i="36" s="1"/>
  <c r="E246" i="36"/>
  <c r="G246" i="36" s="1"/>
  <c r="E245" i="36"/>
  <c r="G245" i="36" s="1"/>
  <c r="E244" i="36"/>
  <c r="G244" i="36" s="1"/>
  <c r="E243" i="36"/>
  <c r="G243" i="36" s="1"/>
  <c r="E242" i="36"/>
  <c r="G242" i="36" s="1"/>
  <c r="E241" i="36"/>
  <c r="G241" i="36" s="1"/>
  <c r="E240" i="36"/>
  <c r="G240" i="36" s="1"/>
  <c r="E238" i="36"/>
  <c r="G238" i="36" s="1"/>
  <c r="E237" i="36"/>
  <c r="G237" i="36" s="1"/>
  <c r="E236" i="36"/>
  <c r="G236" i="36" s="1"/>
  <c r="E235" i="36"/>
  <c r="G235" i="36" s="1"/>
  <c r="E234" i="36"/>
  <c r="G234" i="36" s="1"/>
  <c r="E233" i="36"/>
  <c r="G233" i="36" s="1"/>
  <c r="E232" i="36"/>
  <c r="G232" i="36" s="1"/>
  <c r="E231" i="36"/>
  <c r="G231" i="36" s="1"/>
  <c r="E230" i="36"/>
  <c r="G230" i="36" s="1"/>
  <c r="E229" i="36"/>
  <c r="G229" i="36" s="1"/>
  <c r="E228" i="36"/>
  <c r="G228" i="36" s="1"/>
  <c r="E227" i="36"/>
  <c r="G227" i="36" s="1"/>
  <c r="E226" i="36"/>
  <c r="G226" i="36" s="1"/>
  <c r="E225" i="36"/>
  <c r="G225" i="36" s="1"/>
  <c r="E224" i="36"/>
  <c r="G224" i="36" s="1"/>
  <c r="E223" i="36"/>
  <c r="G223" i="36" s="1"/>
  <c r="E222" i="36"/>
  <c r="G222" i="36" s="1"/>
  <c r="E221" i="36"/>
  <c r="G221" i="36" s="1"/>
  <c r="E220" i="36"/>
  <c r="G220" i="36" s="1"/>
  <c r="E219" i="36"/>
  <c r="G219" i="36" s="1"/>
  <c r="E218" i="36"/>
  <c r="G218" i="36" s="1"/>
  <c r="E217" i="36"/>
  <c r="G217" i="36" s="1"/>
  <c r="E216" i="36"/>
  <c r="G216" i="36" s="1"/>
  <c r="E215" i="36"/>
  <c r="G215" i="36" s="1"/>
  <c r="E214" i="36"/>
  <c r="G214" i="36" s="1"/>
  <c r="E213" i="36"/>
  <c r="G213" i="36" s="1"/>
  <c r="E212" i="36"/>
  <c r="G212" i="36" s="1"/>
  <c r="E211" i="36"/>
  <c r="G211" i="36" s="1"/>
  <c r="E210" i="36"/>
  <c r="G210" i="36" s="1"/>
  <c r="E209" i="36"/>
  <c r="G209" i="36" s="1"/>
  <c r="E208" i="36"/>
  <c r="G208" i="36" s="1"/>
  <c r="E207" i="36"/>
  <c r="G207" i="36" s="1"/>
  <c r="E206" i="36"/>
  <c r="G206" i="36" s="1"/>
  <c r="E205" i="36"/>
  <c r="G205" i="36" s="1"/>
  <c r="E204" i="36"/>
  <c r="G204" i="36" s="1"/>
  <c r="E203" i="36"/>
  <c r="G203" i="36" s="1"/>
  <c r="E202" i="36"/>
  <c r="G202" i="36" s="1"/>
  <c r="E201" i="36"/>
  <c r="G201" i="36" s="1"/>
  <c r="E200" i="36"/>
  <c r="G200" i="36" s="1"/>
  <c r="E199" i="36"/>
  <c r="G199" i="36" s="1"/>
  <c r="E198" i="36"/>
  <c r="G198" i="36" s="1"/>
  <c r="E197" i="36"/>
  <c r="G197" i="36" s="1"/>
  <c r="E196" i="36"/>
  <c r="G196" i="36" s="1"/>
  <c r="E195" i="36"/>
  <c r="G195" i="36" s="1"/>
  <c r="E194" i="36"/>
  <c r="G194" i="36" s="1"/>
  <c r="E193" i="36"/>
  <c r="G193" i="36" s="1"/>
  <c r="E192" i="36"/>
  <c r="G192" i="36" s="1"/>
  <c r="E191" i="36"/>
  <c r="G191" i="36" s="1"/>
  <c r="E190" i="36"/>
  <c r="G190" i="36" s="1"/>
  <c r="E189" i="36"/>
  <c r="G189" i="36" s="1"/>
  <c r="E188" i="36"/>
  <c r="G188" i="36" s="1"/>
  <c r="E187" i="36"/>
  <c r="G187" i="36" s="1"/>
  <c r="E186" i="36"/>
  <c r="G186" i="36" s="1"/>
  <c r="E185" i="36"/>
  <c r="G185" i="36" s="1"/>
  <c r="E184" i="36"/>
  <c r="G184" i="36" s="1"/>
  <c r="E183" i="36"/>
  <c r="G183" i="36" s="1"/>
  <c r="E182" i="36"/>
  <c r="G182" i="36" s="1"/>
  <c r="E181" i="36"/>
  <c r="G181" i="36" s="1"/>
  <c r="E180" i="36"/>
  <c r="G180" i="36" s="1"/>
  <c r="E179" i="36"/>
  <c r="G179" i="36" s="1"/>
  <c r="E178" i="36"/>
  <c r="G178" i="36" s="1"/>
  <c r="E177" i="36"/>
  <c r="G177" i="36" s="1"/>
  <c r="E176" i="36"/>
  <c r="G176" i="36" s="1"/>
  <c r="E175" i="36"/>
  <c r="G175" i="36" s="1"/>
  <c r="E174" i="36"/>
  <c r="G174" i="36" s="1"/>
  <c r="E173" i="36"/>
  <c r="G173" i="36" s="1"/>
  <c r="E172" i="36"/>
  <c r="G172" i="36" s="1"/>
  <c r="E171" i="36"/>
  <c r="G171" i="36" s="1"/>
  <c r="E170" i="36"/>
  <c r="G170" i="36" s="1"/>
  <c r="E169" i="36"/>
  <c r="G169" i="36" s="1"/>
  <c r="E168" i="36"/>
  <c r="G168" i="36" s="1"/>
  <c r="E167" i="36"/>
  <c r="G167" i="36" s="1"/>
  <c r="E166" i="36"/>
  <c r="G166" i="36" s="1"/>
  <c r="E165" i="36"/>
  <c r="G165" i="36" s="1"/>
  <c r="E164" i="36"/>
  <c r="G164" i="36" s="1"/>
  <c r="E163" i="36"/>
  <c r="G163" i="36" s="1"/>
  <c r="E162" i="36"/>
  <c r="G162" i="36" s="1"/>
  <c r="E161" i="36"/>
  <c r="G161" i="36" s="1"/>
  <c r="E160" i="36"/>
  <c r="G160" i="36" s="1"/>
  <c r="E159" i="36"/>
  <c r="G159" i="36" s="1"/>
  <c r="E158" i="36"/>
  <c r="G158" i="36" s="1"/>
  <c r="E157" i="36"/>
  <c r="G157" i="36" s="1"/>
  <c r="E156" i="36"/>
  <c r="G156" i="36" s="1"/>
  <c r="E155" i="36"/>
  <c r="G155" i="36" s="1"/>
  <c r="E154" i="36"/>
  <c r="G154" i="36" s="1"/>
  <c r="E153" i="36"/>
  <c r="G153" i="36" s="1"/>
  <c r="E152" i="36"/>
  <c r="G152" i="36" s="1"/>
  <c r="E151" i="36"/>
  <c r="G151" i="36" s="1"/>
  <c r="E150" i="36"/>
  <c r="G150" i="36" s="1"/>
  <c r="E149" i="36"/>
  <c r="G149" i="36" s="1"/>
  <c r="E148" i="36"/>
  <c r="G148" i="36" s="1"/>
  <c r="E147" i="36"/>
  <c r="G147" i="36" s="1"/>
  <c r="E146" i="36"/>
  <c r="G146" i="36" s="1"/>
  <c r="E145" i="36"/>
  <c r="G145" i="36" s="1"/>
  <c r="E144" i="36"/>
  <c r="G144" i="36" s="1"/>
  <c r="E143" i="36"/>
  <c r="G143" i="36" s="1"/>
  <c r="E142" i="36"/>
  <c r="G142" i="36" s="1"/>
  <c r="E141" i="36"/>
  <c r="G141" i="36" s="1"/>
  <c r="E140" i="36"/>
  <c r="G140" i="36" s="1"/>
  <c r="E139" i="36"/>
  <c r="G139" i="36" s="1"/>
  <c r="E138" i="36"/>
  <c r="G138" i="36" s="1"/>
  <c r="E137" i="36"/>
  <c r="G137" i="36" s="1"/>
  <c r="E136" i="36"/>
  <c r="G136" i="36" s="1"/>
  <c r="E135" i="36"/>
  <c r="G135" i="36" s="1"/>
  <c r="E134" i="36"/>
  <c r="G134" i="36" s="1"/>
  <c r="E133" i="36"/>
  <c r="G133" i="36" s="1"/>
  <c r="E132" i="36"/>
  <c r="G132" i="36" s="1"/>
  <c r="E131" i="36"/>
  <c r="G131" i="36" s="1"/>
  <c r="E130" i="36"/>
  <c r="G130" i="36" s="1"/>
  <c r="E129" i="36"/>
  <c r="G129" i="36" s="1"/>
  <c r="E128" i="36"/>
  <c r="G128" i="36" s="1"/>
  <c r="E127" i="36"/>
  <c r="G127" i="36" s="1"/>
  <c r="E126" i="36"/>
  <c r="G126" i="36" s="1"/>
  <c r="E125" i="36"/>
  <c r="G125" i="36" s="1"/>
  <c r="E124" i="36"/>
  <c r="G124" i="36" s="1"/>
  <c r="E123" i="36"/>
  <c r="G123" i="36" s="1"/>
  <c r="E122" i="36"/>
  <c r="G122" i="36" s="1"/>
  <c r="E121" i="36"/>
  <c r="G121" i="36" s="1"/>
  <c r="E120" i="36"/>
  <c r="G120" i="36" s="1"/>
  <c r="E119" i="36"/>
  <c r="G119" i="36" s="1"/>
  <c r="E118" i="36"/>
  <c r="G118" i="36" s="1"/>
  <c r="E117" i="36"/>
  <c r="G117" i="36" s="1"/>
  <c r="E116" i="36"/>
  <c r="G116" i="36" s="1"/>
  <c r="E115" i="36"/>
  <c r="G115" i="36" s="1"/>
  <c r="E114" i="36"/>
  <c r="G114" i="36" s="1"/>
  <c r="E113" i="36"/>
  <c r="G113" i="36" s="1"/>
  <c r="E112" i="36"/>
  <c r="G112" i="36" s="1"/>
  <c r="E111" i="36"/>
  <c r="G111" i="36" s="1"/>
  <c r="E110" i="36"/>
  <c r="G110" i="36" s="1"/>
  <c r="E109" i="36"/>
  <c r="G109" i="36" s="1"/>
  <c r="E108" i="36"/>
  <c r="G108" i="36" s="1"/>
  <c r="E107" i="36"/>
  <c r="G107" i="36" s="1"/>
  <c r="E106" i="36"/>
  <c r="G106" i="36" s="1"/>
  <c r="E105" i="36"/>
  <c r="G105" i="36" s="1"/>
  <c r="E104" i="36"/>
  <c r="G104" i="36" s="1"/>
  <c r="E103" i="36"/>
  <c r="G103" i="36" s="1"/>
  <c r="E102" i="36"/>
  <c r="G102" i="36" s="1"/>
  <c r="E101" i="36"/>
  <c r="G101" i="36" s="1"/>
  <c r="E100" i="36"/>
  <c r="G100" i="36" s="1"/>
  <c r="E99" i="36"/>
  <c r="G99" i="36" s="1"/>
  <c r="E98" i="36"/>
  <c r="G98" i="36" s="1"/>
  <c r="E97" i="36"/>
  <c r="G97" i="36" s="1"/>
  <c r="E96" i="36"/>
  <c r="G96" i="36" s="1"/>
  <c r="E95" i="36"/>
  <c r="G95" i="36" s="1"/>
  <c r="E94" i="36"/>
  <c r="G94" i="36" s="1"/>
  <c r="E93" i="36"/>
  <c r="G93" i="36" s="1"/>
  <c r="E92" i="36"/>
  <c r="G92" i="36" s="1"/>
  <c r="E91" i="36"/>
  <c r="G91" i="36" s="1"/>
  <c r="E90" i="36"/>
  <c r="G90" i="36" s="1"/>
  <c r="E89" i="36"/>
  <c r="G89" i="36" s="1"/>
  <c r="E88" i="36"/>
  <c r="G88" i="36" s="1"/>
  <c r="E87" i="36"/>
  <c r="G87" i="36" s="1"/>
  <c r="E86" i="36"/>
  <c r="G86" i="36" s="1"/>
  <c r="E85" i="36"/>
  <c r="G85" i="36" s="1"/>
  <c r="E84" i="36"/>
  <c r="G84" i="36" s="1"/>
  <c r="E83" i="36"/>
  <c r="G83" i="36" s="1"/>
  <c r="E82" i="36"/>
  <c r="G82" i="36" s="1"/>
  <c r="E81" i="36"/>
  <c r="G81" i="36" s="1"/>
  <c r="E80" i="36"/>
  <c r="G80" i="36" s="1"/>
  <c r="E79" i="36"/>
  <c r="G79" i="36" s="1"/>
  <c r="E78" i="36"/>
  <c r="G78" i="36" s="1"/>
  <c r="E77" i="36"/>
  <c r="G77" i="36" s="1"/>
  <c r="E76" i="36"/>
  <c r="G76" i="36" s="1"/>
  <c r="E75" i="36"/>
  <c r="G75" i="36" s="1"/>
  <c r="E74" i="36"/>
  <c r="G74" i="36" s="1"/>
  <c r="E73" i="36"/>
  <c r="G73" i="36" s="1"/>
  <c r="E72" i="36"/>
  <c r="G72" i="36" s="1"/>
  <c r="E71" i="36"/>
  <c r="G71" i="36" s="1"/>
  <c r="E70" i="36"/>
  <c r="G70" i="36" s="1"/>
  <c r="E69" i="36"/>
  <c r="G69" i="36" s="1"/>
  <c r="E68" i="36"/>
  <c r="G68" i="36" s="1"/>
  <c r="E67" i="36"/>
  <c r="G67" i="36" s="1"/>
  <c r="E66" i="36"/>
  <c r="G66" i="36" s="1"/>
  <c r="E65" i="36"/>
  <c r="G65" i="36" s="1"/>
  <c r="E64" i="36"/>
  <c r="G64" i="36" s="1"/>
  <c r="E63" i="36"/>
  <c r="G63" i="36" s="1"/>
  <c r="E62" i="36"/>
  <c r="G62" i="36" s="1"/>
  <c r="E61" i="36"/>
  <c r="G61" i="36" s="1"/>
  <c r="E60" i="36"/>
  <c r="G60" i="36" s="1"/>
  <c r="E59" i="36"/>
  <c r="G59" i="36" s="1"/>
  <c r="E58" i="36"/>
  <c r="G58" i="36" s="1"/>
  <c r="E57" i="36"/>
  <c r="G57" i="36" s="1"/>
  <c r="E56" i="36"/>
  <c r="G56" i="36" s="1"/>
  <c r="E55" i="36"/>
  <c r="G55" i="36" s="1"/>
  <c r="E54" i="36"/>
  <c r="G54" i="36" s="1"/>
  <c r="E53" i="36"/>
  <c r="G53" i="36" s="1"/>
  <c r="E52" i="36"/>
  <c r="G52" i="36" s="1"/>
  <c r="E51" i="36"/>
  <c r="G51" i="36" s="1"/>
  <c r="E50" i="36"/>
  <c r="G50" i="36" s="1"/>
  <c r="E49" i="36"/>
  <c r="G49" i="36" s="1"/>
  <c r="E48" i="36"/>
  <c r="G48" i="36" s="1"/>
  <c r="E47" i="36"/>
  <c r="G47" i="36" s="1"/>
  <c r="E46" i="36"/>
  <c r="G46" i="36" s="1"/>
  <c r="E45" i="36"/>
  <c r="G45" i="36" s="1"/>
  <c r="E44" i="36"/>
  <c r="G44" i="36" s="1"/>
  <c r="E43" i="36"/>
  <c r="G43" i="36" s="1"/>
  <c r="E42" i="36"/>
  <c r="G42" i="36" s="1"/>
  <c r="E41" i="36"/>
  <c r="G41" i="36" s="1"/>
  <c r="E40" i="36"/>
  <c r="G40" i="36" s="1"/>
  <c r="E39" i="36"/>
  <c r="G39" i="36" s="1"/>
  <c r="E38" i="36"/>
  <c r="G38" i="36" s="1"/>
  <c r="E37" i="36"/>
  <c r="G37" i="36" s="1"/>
  <c r="E36" i="36"/>
  <c r="G36" i="36" s="1"/>
  <c r="E35" i="36"/>
  <c r="G35" i="36" s="1"/>
  <c r="E34" i="36"/>
  <c r="G34" i="36" s="1"/>
  <c r="E33" i="36"/>
  <c r="G33" i="36" s="1"/>
  <c r="E32" i="36"/>
  <c r="G32" i="36" s="1"/>
  <c r="E31" i="36"/>
  <c r="G31" i="36" s="1"/>
  <c r="E30" i="36"/>
  <c r="G30" i="36" s="1"/>
  <c r="E29" i="36"/>
  <c r="G29" i="36" s="1"/>
  <c r="E28" i="36"/>
  <c r="G28" i="36" s="1"/>
  <c r="E15" i="36"/>
  <c r="G15" i="36" s="1"/>
  <c r="E12" i="36"/>
  <c r="G12" i="36" s="1"/>
  <c r="E8" i="36"/>
  <c r="G8" i="36" s="1"/>
  <c r="E3" i="36"/>
  <c r="G3" i="36" s="1"/>
  <c r="D32" i="6"/>
  <c r="H30" i="6"/>
  <c r="C3" i="38" s="1"/>
  <c r="F41" i="6" l="1"/>
  <c r="G45" i="6"/>
  <c r="G48" i="6"/>
  <c r="G46" i="6"/>
  <c r="G49" i="6"/>
  <c r="G47" i="6"/>
  <c r="F37" i="6"/>
  <c r="F32" i="6"/>
  <c r="M32" i="6"/>
  <c r="T32" i="6"/>
  <c r="F44" i="6"/>
  <c r="M44" i="6"/>
  <c r="T44" i="6"/>
  <c r="M37" i="6"/>
  <c r="T37" i="6"/>
  <c r="AB32" i="6" l="1" a="1"/>
  <c r="AM32" i="6" s="1"/>
  <c r="BO32" i="6" a="1"/>
  <c r="AO32" i="6" a="1"/>
  <c r="AR32" i="6" s="1"/>
  <c r="BB32" i="6" a="1"/>
  <c r="BB32" i="6" s="1"/>
  <c r="AE32" i="6" l="1"/>
  <c r="AC32" i="6"/>
  <c r="AH32" i="6"/>
  <c r="AL32" i="6"/>
  <c r="AJ32" i="6"/>
  <c r="AI32" i="6"/>
  <c r="AK32" i="6"/>
  <c r="AD32" i="6"/>
  <c r="AG32" i="6"/>
  <c r="AB32" i="6"/>
  <c r="AF32" i="6"/>
  <c r="AN32" i="6"/>
  <c r="BU32" i="6"/>
  <c r="BS32" i="6"/>
  <c r="BR32" i="6"/>
  <c r="BT32" i="6"/>
  <c r="BV32" i="6"/>
  <c r="BP32" i="6"/>
  <c r="BO32" i="6"/>
  <c r="BY32" i="6"/>
  <c r="BQ32" i="6"/>
  <c r="BW32" i="6"/>
  <c r="BZ32" i="6"/>
  <c r="BX32" i="6"/>
  <c r="CA32" i="6"/>
  <c r="AO32" i="6"/>
  <c r="BA32" i="6"/>
  <c r="AU32" i="6"/>
  <c r="AZ32" i="6"/>
  <c r="AV32" i="6"/>
  <c r="AP32" i="6"/>
  <c r="BC9" i="34" s="1"/>
  <c r="AX32" i="6"/>
  <c r="AT32" i="6"/>
  <c r="AY32" i="6"/>
  <c r="AS32" i="6"/>
  <c r="AQ32" i="6"/>
  <c r="AW32" i="6"/>
  <c r="BE32" i="6"/>
  <c r="BI32" i="6"/>
  <c r="BC32" i="6"/>
  <c r="BM32" i="6"/>
  <c r="BG32" i="6"/>
  <c r="BH32" i="6"/>
  <c r="BN32" i="6"/>
  <c r="BF32" i="6"/>
  <c r="BJ32" i="6"/>
  <c r="BD32" i="6"/>
  <c r="BK32" i="6"/>
  <c r="BL32" i="6"/>
  <c r="BB9" i="34" l="1"/>
  <c r="BU9" i="35"/>
  <c r="BE9" i="35"/>
  <c r="AQ9" i="35"/>
  <c r="AR9" i="35"/>
  <c r="Z9" i="35"/>
  <c r="AG9" i="35"/>
  <c r="AV9" i="35"/>
  <c r="I9" i="35"/>
  <c r="CK9" i="35"/>
  <c r="BM9" i="35"/>
  <c r="BH9" i="35"/>
  <c r="U9" i="35"/>
  <c r="G9" i="35"/>
  <c r="AP9" i="35"/>
  <c r="BK9" i="35"/>
  <c r="BA9" i="35"/>
  <c r="BR9" i="35"/>
  <c r="BL9" i="35"/>
  <c r="Y9" i="35"/>
  <c r="S9" i="35"/>
  <c r="AT9" i="35"/>
  <c r="BW9" i="35"/>
  <c r="AN9" i="35"/>
  <c r="BO9" i="35"/>
  <c r="V9" i="35"/>
  <c r="AZ9" i="35"/>
  <c r="M9" i="35"/>
  <c r="CC9" i="35"/>
  <c r="AH9" i="35"/>
  <c r="CA9" i="35"/>
  <c r="O9" i="35"/>
  <c r="BY9" i="35"/>
  <c r="AE9" i="35"/>
  <c r="CG9" i="35"/>
  <c r="AF9" i="35"/>
  <c r="R9" i="35"/>
  <c r="CD9" i="35"/>
  <c r="AU9" i="35"/>
  <c r="H9" i="35"/>
  <c r="BX9" i="35"/>
  <c r="AK9" i="35"/>
  <c r="AY9" i="35"/>
  <c r="BF9" i="35"/>
  <c r="BD9" i="35"/>
  <c r="AI9" i="35"/>
  <c r="L9" i="35"/>
  <c r="CB9" i="35"/>
  <c r="AS9" i="35"/>
  <c r="BG9" i="35"/>
  <c r="BJ9" i="35"/>
  <c r="CH9" i="35"/>
  <c r="CI9" i="35"/>
  <c r="Q9" i="35"/>
  <c r="BB9" i="35"/>
  <c r="BP9" i="35"/>
  <c r="AC9" i="35"/>
  <c r="AA9" i="35"/>
  <c r="AX9" i="35"/>
  <c r="T9" i="35"/>
  <c r="AL9" i="35"/>
  <c r="AD9" i="35"/>
  <c r="BT9" i="35"/>
  <c r="BC9" i="35"/>
  <c r="X9" i="35"/>
  <c r="W9" i="35"/>
  <c r="J9" i="35"/>
  <c r="BV9" i="35"/>
  <c r="CJ9" i="35"/>
  <c r="CE9" i="35"/>
  <c r="AB9" i="35"/>
  <c r="AM9" i="35"/>
  <c r="BI9" i="35"/>
  <c r="N9" i="35"/>
  <c r="BZ9" i="35"/>
  <c r="AO9" i="35"/>
  <c r="AJ9" i="35"/>
  <c r="BQ9" i="35"/>
  <c r="K9" i="35"/>
  <c r="CF9" i="35"/>
  <c r="AW9" i="35"/>
  <c r="BS9" i="35"/>
  <c r="BN9" i="35"/>
  <c r="P9" i="35"/>
  <c r="H9" i="34"/>
  <c r="G9" i="34"/>
  <c r="FW9" i="34"/>
  <c r="EI9" i="34"/>
  <c r="CA9" i="34"/>
  <c r="GD9" i="34"/>
  <c r="EH9" i="34"/>
  <c r="AP9" i="34"/>
  <c r="EU9" i="34"/>
  <c r="IC9" i="34"/>
  <c r="FQ9" i="34"/>
  <c r="DU9" i="34"/>
  <c r="BY9" i="34"/>
  <c r="M9" i="34"/>
  <c r="FX9" i="34"/>
  <c r="EB9" i="34"/>
  <c r="CF9" i="34"/>
  <c r="AJ9" i="34"/>
  <c r="HO9" i="34"/>
  <c r="HZ9" i="34"/>
  <c r="EX9" i="34"/>
  <c r="DB9" i="34"/>
  <c r="BF9" i="34"/>
  <c r="GA9" i="34"/>
  <c r="AA9" i="34"/>
  <c r="GG9" i="34"/>
  <c r="EK9" i="34"/>
  <c r="CO9" i="34"/>
  <c r="AC9" i="34"/>
  <c r="HD9" i="34"/>
  <c r="ER9" i="34"/>
  <c r="DL9" i="34"/>
  <c r="CV9" i="34"/>
  <c r="BP9" i="34"/>
  <c r="AZ9" i="34"/>
  <c r="T9" i="34"/>
  <c r="IA9" i="34"/>
  <c r="HW9" i="34"/>
  <c r="GM9" i="34"/>
  <c r="FG9" i="34"/>
  <c r="EA9" i="34"/>
  <c r="CY9" i="34"/>
  <c r="BO9" i="34"/>
  <c r="AI9" i="34"/>
  <c r="HV9" i="34"/>
  <c r="HF9" i="34"/>
  <c r="GP9" i="34"/>
  <c r="FZ9" i="34"/>
  <c r="FJ9" i="34"/>
  <c r="ET9" i="34"/>
  <c r="ED9" i="34"/>
  <c r="DN9" i="34"/>
  <c r="CX9" i="34"/>
  <c r="CH9" i="34"/>
  <c r="BR9" i="34"/>
  <c r="AL9" i="34"/>
  <c r="V9" i="34"/>
  <c r="GY9" i="34"/>
  <c r="FS9" i="34"/>
  <c r="EM9" i="34"/>
  <c r="DC9" i="34"/>
  <c r="BW9" i="34"/>
  <c r="AU9" i="34"/>
  <c r="S9" i="34"/>
  <c r="HY9" i="34"/>
  <c r="HI9" i="34"/>
  <c r="GS9" i="34"/>
  <c r="GC9" i="34"/>
  <c r="FM9" i="34"/>
  <c r="EW9" i="34"/>
  <c r="EG9" i="34"/>
  <c r="DQ9" i="34"/>
  <c r="DA9" i="34"/>
  <c r="CK9" i="34"/>
  <c r="BU9" i="34"/>
  <c r="BE9" i="34"/>
  <c r="AO9" i="34"/>
  <c r="Y9" i="34"/>
  <c r="I9" i="34"/>
  <c r="HP9" i="34"/>
  <c r="GZ9" i="34"/>
  <c r="GJ9" i="34"/>
  <c r="FT9" i="34"/>
  <c r="FD9" i="34"/>
  <c r="EN9" i="34"/>
  <c r="DX9" i="34"/>
  <c r="DH9" i="34"/>
  <c r="CR9" i="34"/>
  <c r="CB9" i="34"/>
  <c r="BL9" i="34"/>
  <c r="AV9" i="34"/>
  <c r="AF9" i="34"/>
  <c r="P9" i="34"/>
  <c r="FO9" i="34"/>
  <c r="HJ9" i="34"/>
  <c r="GT9" i="34"/>
  <c r="CL9" i="34"/>
  <c r="BV9" i="34"/>
  <c r="J9" i="34"/>
  <c r="CE9" i="34"/>
  <c r="HM9" i="34"/>
  <c r="FA9" i="34"/>
  <c r="AS9" i="34"/>
  <c r="GN9" i="34"/>
  <c r="HG9" i="34"/>
  <c r="HK9" i="34"/>
  <c r="GE9" i="34"/>
  <c r="EY9" i="34"/>
  <c r="DS9" i="34"/>
  <c r="CQ9" i="34"/>
  <c r="BG9" i="34"/>
  <c r="W9" i="34"/>
  <c r="HR9" i="34"/>
  <c r="HB9" i="34"/>
  <c r="GL9" i="34"/>
  <c r="FV9" i="34"/>
  <c r="FF9" i="34"/>
  <c r="EP9" i="34"/>
  <c r="DZ9" i="34"/>
  <c r="DJ9" i="34"/>
  <c r="CT9" i="34"/>
  <c r="CD9" i="34"/>
  <c r="BN9" i="34"/>
  <c r="AX9" i="34"/>
  <c r="AH9" i="34"/>
  <c r="R9" i="34"/>
  <c r="GQ9" i="34"/>
  <c r="FK9" i="34"/>
  <c r="EE9" i="34"/>
  <c r="CU9" i="34"/>
  <c r="BS9" i="34"/>
  <c r="AM9" i="34"/>
  <c r="O9" i="34"/>
  <c r="HU9" i="34"/>
  <c r="HE9" i="34"/>
  <c r="GO9" i="34"/>
  <c r="FY9" i="34"/>
  <c r="FI9" i="34"/>
  <c r="ES9" i="34"/>
  <c r="EC9" i="34"/>
  <c r="DM9" i="34"/>
  <c r="CW9" i="34"/>
  <c r="CG9" i="34"/>
  <c r="BQ9" i="34"/>
  <c r="BA9" i="34"/>
  <c r="AK9" i="34"/>
  <c r="U9" i="34"/>
  <c r="IB9" i="34"/>
  <c r="HL9" i="34"/>
  <c r="GV9" i="34"/>
  <c r="GF9" i="34"/>
  <c r="FP9" i="34"/>
  <c r="EZ9" i="34"/>
  <c r="EJ9" i="34"/>
  <c r="DT9" i="34"/>
  <c r="DD9" i="34"/>
  <c r="CN9" i="34"/>
  <c r="BX9" i="34"/>
  <c r="BH9" i="34"/>
  <c r="AR9" i="34"/>
  <c r="AB9" i="34"/>
  <c r="L9" i="34"/>
  <c r="GU9" i="34"/>
  <c r="DK9" i="34"/>
  <c r="AQ9" i="34"/>
  <c r="FN9" i="34"/>
  <c r="DR9" i="34"/>
  <c r="Z9" i="34"/>
  <c r="DG9" i="34"/>
  <c r="GW9" i="34"/>
  <c r="DE9" i="34"/>
  <c r="BI9" i="34"/>
  <c r="HT9" i="34"/>
  <c r="FH9" i="34"/>
  <c r="HS9" i="34"/>
  <c r="HC9" i="34"/>
  <c r="EQ9" i="34"/>
  <c r="DO9" i="34"/>
  <c r="CI9" i="34"/>
  <c r="AY9" i="34"/>
  <c r="ID9" i="34"/>
  <c r="HN9" i="34"/>
  <c r="GX9" i="34"/>
  <c r="GH9" i="34"/>
  <c r="FR9" i="34"/>
  <c r="FB9" i="34"/>
  <c r="EL9" i="34"/>
  <c r="DV9" i="34"/>
  <c r="DF9" i="34"/>
  <c r="CP9" i="34"/>
  <c r="BZ9" i="34"/>
  <c r="BJ9" i="34"/>
  <c r="AT9" i="34"/>
  <c r="AD9" i="34"/>
  <c r="N9" i="34"/>
  <c r="GI9" i="34"/>
  <c r="FC9" i="34"/>
  <c r="DW9" i="34"/>
  <c r="CM9" i="34"/>
  <c r="BK9" i="34"/>
  <c r="AE9" i="34"/>
  <c r="K9" i="34"/>
  <c r="HQ9" i="34"/>
  <c r="HA9" i="34"/>
  <c r="GK9" i="34"/>
  <c r="FU9" i="34"/>
  <c r="FE9" i="34"/>
  <c r="EO9" i="34"/>
  <c r="DY9" i="34"/>
  <c r="DI9" i="34"/>
  <c r="CS9" i="34"/>
  <c r="CC9" i="34"/>
  <c r="BM9" i="34"/>
  <c r="AW9" i="34"/>
  <c r="AG9" i="34"/>
  <c r="Q9" i="34"/>
  <c r="HX9" i="34"/>
  <c r="HH9" i="34"/>
  <c r="GR9" i="34"/>
  <c r="GB9" i="34"/>
  <c r="FL9" i="34"/>
  <c r="EV9" i="34"/>
  <c r="EF9" i="34"/>
  <c r="DP9" i="34"/>
  <c r="CZ9" i="34"/>
  <c r="CJ9" i="34"/>
  <c r="BT9" i="34"/>
  <c r="BD9" i="34"/>
  <c r="AN9" i="34"/>
  <c r="X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4" authorId="0" shapeId="0" xr:uid="{00000000-0006-0000-1600-000001000000}">
      <text>
        <r>
          <rPr>
            <b/>
            <sz val="9"/>
            <color indexed="81"/>
            <rFont val="MS P ゴシック"/>
            <family val="3"/>
            <charset val="128"/>
          </rPr>
          <t>登録日（資格発効日）：
申請書を受領した日の翌々月の１日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勝浦町役場</author>
  </authors>
  <commentList>
    <comment ref="IG206" authorId="0" shapeId="0" xr:uid="{00000000-0006-0000-1700-000001000000}">
      <text>
        <r>
          <rPr>
            <b/>
            <sz val="9"/>
            <color indexed="81"/>
            <rFont val="ＭＳ Ｐゴシック"/>
            <family val="3"/>
            <charset val="128"/>
          </rPr>
          <t>勝浦町役場:</t>
        </r>
        <r>
          <rPr>
            <sz val="9"/>
            <color indexed="81"/>
            <rFont val="ＭＳ Ｐゴシック"/>
            <family val="3"/>
            <charset val="128"/>
          </rPr>
          <t xml:space="preserve">
</t>
        </r>
      </text>
    </comment>
    <comment ref="IG255" authorId="0" shapeId="0" xr:uid="{00000000-0006-0000-1700-000002000000}">
      <text>
        <r>
          <rPr>
            <b/>
            <sz val="9"/>
            <color indexed="81"/>
            <rFont val="ＭＳ Ｐゴシック"/>
            <family val="3"/>
            <charset val="128"/>
          </rPr>
          <t>勝浦町役場:</t>
        </r>
        <r>
          <rPr>
            <sz val="9"/>
            <color indexed="81"/>
            <rFont val="ＭＳ Ｐゴシック"/>
            <family val="3"/>
            <charset val="128"/>
          </rPr>
          <t xml:space="preserve">
</t>
        </r>
      </text>
    </comment>
  </commentList>
</comments>
</file>

<file path=xl/sharedStrings.xml><?xml version="1.0" encoding="utf-8"?>
<sst xmlns="http://schemas.openxmlformats.org/spreadsheetml/2006/main" count="2379" uniqueCount="972">
  <si>
    <t>ＦＡＸ番号</t>
    <rPh sb="3" eb="5">
      <t>バンゴウ</t>
    </rPh>
    <phoneticPr fontId="3"/>
  </si>
  <si>
    <t>電話番号</t>
    <rPh sb="0" eb="2">
      <t>デンワ</t>
    </rPh>
    <rPh sb="2" eb="4">
      <t>バンゴウ</t>
    </rPh>
    <phoneticPr fontId="3"/>
  </si>
  <si>
    <t>担当者氏名</t>
    <rPh sb="0" eb="3">
      <t>タントウシャ</t>
    </rPh>
    <rPh sb="3" eb="5">
      <t>シメイ</t>
    </rPh>
    <phoneticPr fontId="3"/>
  </si>
  <si>
    <t>担当部署</t>
    <rPh sb="0" eb="2">
      <t>タントウ</t>
    </rPh>
    <rPh sb="2" eb="4">
      <t>ブショ</t>
    </rPh>
    <phoneticPr fontId="3"/>
  </si>
  <si>
    <t>連絡先</t>
    <rPh sb="0" eb="3">
      <t>レンラクサキ</t>
    </rPh>
    <phoneticPr fontId="3"/>
  </si>
  <si>
    <t>①</t>
    <phoneticPr fontId="3"/>
  </si>
  <si>
    <t>第３順位</t>
    <rPh sb="0" eb="1">
      <t>ダイ</t>
    </rPh>
    <rPh sb="2" eb="4">
      <t>ジュンイ</t>
    </rPh>
    <phoneticPr fontId="3"/>
  </si>
  <si>
    <t>第２順位</t>
    <rPh sb="0" eb="1">
      <t>ダイ</t>
    </rPh>
    <rPh sb="2" eb="4">
      <t>ジュンイ</t>
    </rPh>
    <phoneticPr fontId="3"/>
  </si>
  <si>
    <t>第１順位</t>
    <rPh sb="0" eb="1">
      <t>ダイ</t>
    </rPh>
    <rPh sb="2" eb="4">
      <t>ジュンイ</t>
    </rPh>
    <phoneticPr fontId="3"/>
  </si>
  <si>
    <t>ホームページアドレス</t>
    <phoneticPr fontId="3"/>
  </si>
  <si>
    <t>メールアドレス</t>
    <phoneticPr fontId="3"/>
  </si>
  <si>
    <t>商号又は名称</t>
    <rPh sb="0" eb="2">
      <t>ショウゴウ</t>
    </rPh>
    <rPh sb="2" eb="3">
      <t>マタ</t>
    </rPh>
    <rPh sb="4" eb="6">
      <t>メイショウ</t>
    </rPh>
    <phoneticPr fontId="3"/>
  </si>
  <si>
    <t>（フリガナ）</t>
    <phoneticPr fontId="3"/>
  </si>
  <si>
    <t>住所又は所在地</t>
    <rPh sb="0" eb="2">
      <t>ジュウショ</t>
    </rPh>
    <rPh sb="2" eb="3">
      <t>マタ</t>
    </rPh>
    <rPh sb="4" eb="7">
      <t>ショザイチ</t>
    </rPh>
    <phoneticPr fontId="3"/>
  </si>
  <si>
    <t>郵便番号</t>
    <rPh sb="0" eb="2">
      <t>ユウビン</t>
    </rPh>
    <rPh sb="2" eb="4">
      <t>バンゴウ</t>
    </rPh>
    <phoneticPr fontId="3"/>
  </si>
  <si>
    <t>申請者</t>
    <rPh sb="0" eb="3">
      <t>シンセイシャ</t>
    </rPh>
    <phoneticPr fontId="3"/>
  </si>
  <si>
    <t>日</t>
    <rPh sb="0" eb="1">
      <t>ヒ</t>
    </rPh>
    <phoneticPr fontId="3"/>
  </si>
  <si>
    <t>月</t>
    <rPh sb="0" eb="1">
      <t>ツキ</t>
    </rPh>
    <phoneticPr fontId="3"/>
  </si>
  <si>
    <t>年</t>
    <rPh sb="0" eb="1">
      <t>ネン</t>
    </rPh>
    <phoneticPr fontId="3"/>
  </si>
  <si>
    <t>一般競争入札（指名競争入札）参加資格審査申請書</t>
    <phoneticPr fontId="3"/>
  </si>
  <si>
    <t>受付年月日</t>
    <rPh sb="0" eb="2">
      <t>ウケツケ</t>
    </rPh>
    <rPh sb="2" eb="5">
      <t>ネンガッピ</t>
    </rPh>
    <phoneticPr fontId="3"/>
  </si>
  <si>
    <t>受付番号</t>
    <rPh sb="0" eb="2">
      <t>ウケツケ</t>
    </rPh>
    <rPh sb="2" eb="4">
      <t>バンゴウ</t>
    </rPh>
    <phoneticPr fontId="3"/>
  </si>
  <si>
    <t>委任状</t>
    <rPh sb="0" eb="3">
      <t>イニンジョウ</t>
    </rPh>
    <phoneticPr fontId="3"/>
  </si>
  <si>
    <t>区分</t>
    <rPh sb="0" eb="2">
      <t>クブン</t>
    </rPh>
    <phoneticPr fontId="3"/>
  </si>
  <si>
    <t>様式第１号</t>
    <rPh sb="0" eb="2">
      <t>ヨウシキ</t>
    </rPh>
    <rPh sb="2" eb="3">
      <t>ダイ</t>
    </rPh>
    <rPh sb="4" eb="5">
      <t>ゴウ</t>
    </rPh>
    <phoneticPr fontId="3"/>
  </si>
  <si>
    <t>勝浦町長　殿</t>
    <rPh sb="0" eb="2">
      <t>カツウラ</t>
    </rPh>
    <rPh sb="2" eb="3">
      <t>チョウ</t>
    </rPh>
    <rPh sb="3" eb="4">
      <t>チョウ</t>
    </rPh>
    <rPh sb="5" eb="6">
      <t>ドノ</t>
    </rPh>
    <phoneticPr fontId="3"/>
  </si>
  <si>
    <t>営業種目</t>
    <rPh sb="0" eb="2">
      <t>エイギョウ</t>
    </rPh>
    <rPh sb="2" eb="4">
      <t>シュモク</t>
    </rPh>
    <phoneticPr fontId="3"/>
  </si>
  <si>
    <t>※指名競争入札等の業者選定の際は、①を優先しますが、①に該当の業者がない場合は②を参考とする場合があります。</t>
    <rPh sb="1" eb="3">
      <t>シメイ</t>
    </rPh>
    <rPh sb="3" eb="5">
      <t>キョウソウ</t>
    </rPh>
    <rPh sb="5" eb="7">
      <t>ニュウサツ</t>
    </rPh>
    <rPh sb="7" eb="8">
      <t>トウ</t>
    </rPh>
    <rPh sb="9" eb="11">
      <t>ギョウシャ</t>
    </rPh>
    <rPh sb="11" eb="13">
      <t>センテイ</t>
    </rPh>
    <rPh sb="14" eb="15">
      <t>サイ</t>
    </rPh>
    <rPh sb="19" eb="21">
      <t>ユウセン</t>
    </rPh>
    <rPh sb="28" eb="30">
      <t>ガイトウ</t>
    </rPh>
    <rPh sb="31" eb="33">
      <t>ギョウシャ</t>
    </rPh>
    <rPh sb="36" eb="38">
      <t>バアイ</t>
    </rPh>
    <rPh sb="41" eb="43">
      <t>サンコウ</t>
    </rPh>
    <rPh sb="46" eb="48">
      <t>バアイ</t>
    </rPh>
    <phoneticPr fontId="3"/>
  </si>
  <si>
    <t xml:space="preserve">  ◆営業品目</t>
    <rPh sb="3" eb="5">
      <t>エイギョウ</t>
    </rPh>
    <rPh sb="5" eb="7">
      <t>ヒンモク</t>
    </rPh>
    <phoneticPr fontId="3"/>
  </si>
  <si>
    <t xml:space="preserve">  ◆営業種目</t>
    <rPh sb="3" eb="5">
      <t>エイギョウ</t>
    </rPh>
    <rPh sb="5" eb="7">
      <t>シュモク</t>
    </rPh>
    <phoneticPr fontId="3"/>
  </si>
  <si>
    <t xml:space="preserve">   指名業者選定の際の参考資料としますので、次の要領で記入してください。</t>
    <rPh sb="3" eb="5">
      <t>シメイ</t>
    </rPh>
    <rPh sb="5" eb="7">
      <t>ギョウシャ</t>
    </rPh>
    <rPh sb="7" eb="9">
      <t>センテイ</t>
    </rPh>
    <rPh sb="10" eb="11">
      <t>サイ</t>
    </rPh>
    <rPh sb="12" eb="14">
      <t>サンコウ</t>
    </rPh>
    <rPh sb="14" eb="16">
      <t>シリョウ</t>
    </rPh>
    <rPh sb="23" eb="24">
      <t>ツギ</t>
    </rPh>
    <rPh sb="25" eb="27">
      <t>ヨウリョウ</t>
    </rPh>
    <rPh sb="28" eb="30">
      <t>キニュウ</t>
    </rPh>
    <phoneticPr fontId="3"/>
  </si>
  <si>
    <t>「営業種目」、「営業品目」欄の記載の仕方</t>
    <rPh sb="1" eb="3">
      <t>エイギョウ</t>
    </rPh>
    <rPh sb="3" eb="5">
      <t>シュモク</t>
    </rPh>
    <rPh sb="8" eb="10">
      <t>エイギョウ</t>
    </rPh>
    <rPh sb="10" eb="12">
      <t>ヒンモク</t>
    </rPh>
    <rPh sb="13" eb="14">
      <t>ラン</t>
    </rPh>
    <rPh sb="15" eb="17">
      <t>キサイ</t>
    </rPh>
    <rPh sb="18" eb="20">
      <t>シカタ</t>
    </rPh>
    <phoneticPr fontId="3"/>
  </si>
  <si>
    <t>その他</t>
    <rPh sb="2" eb="3">
      <t>タ</t>
    </rPh>
    <phoneticPr fontId="3"/>
  </si>
  <si>
    <t>Ｂ１</t>
    <phoneticPr fontId="3"/>
  </si>
  <si>
    <t>ＩＳＯ１４００１認証の取得</t>
    <rPh sb="8" eb="10">
      <t>ニンショウ</t>
    </rPh>
    <rPh sb="11" eb="13">
      <t>シュトク</t>
    </rPh>
    <phoneticPr fontId="3"/>
  </si>
  <si>
    <t>プライバシーマークの取得</t>
    <rPh sb="10" eb="12">
      <t>シュトク</t>
    </rPh>
    <phoneticPr fontId="3"/>
  </si>
  <si>
    <t>創業</t>
    <rPh sb="0" eb="2">
      <t>ソウギョウ</t>
    </rPh>
    <phoneticPr fontId="3"/>
  </si>
  <si>
    <t>千円</t>
    <rPh sb="0" eb="2">
      <t>センエン</t>
    </rPh>
    <phoneticPr fontId="3"/>
  </si>
  <si>
    <t>平均
（Ａ＋Ｂ）／２</t>
    <rPh sb="0" eb="2">
      <t>ヘイキン</t>
    </rPh>
    <phoneticPr fontId="3"/>
  </si>
  <si>
    <t>前年度売上高
Ｂ</t>
    <rPh sb="1" eb="3">
      <t>ネンド</t>
    </rPh>
    <rPh sb="3" eb="6">
      <t>ウリアゲダカ</t>
    </rPh>
    <phoneticPr fontId="3"/>
  </si>
  <si>
    <t>前々年度売上高
Ａ</t>
    <rPh sb="0" eb="2">
      <t>ゼンゼン</t>
    </rPh>
    <rPh sb="2" eb="4">
      <t>ネンド</t>
    </rPh>
    <rPh sb="4" eb="7">
      <t>ウリアゲダカ</t>
    </rPh>
    <phoneticPr fontId="3"/>
  </si>
  <si>
    <r>
      <t xml:space="preserve">営業実績
</t>
    </r>
    <r>
      <rPr>
        <sz val="9"/>
        <rFont val="ＭＳ Ｐゴシック"/>
        <family val="3"/>
        <charset val="128"/>
      </rPr>
      <t>（千円未満切り捨て）</t>
    </r>
    <rPh sb="0" eb="2">
      <t>エイギョウ</t>
    </rPh>
    <rPh sb="2" eb="4">
      <t>ジッセキ</t>
    </rPh>
    <phoneticPr fontId="3"/>
  </si>
  <si>
    <t>純資産の部の合計</t>
    <rPh sb="0" eb="1">
      <t>ジュン</t>
    </rPh>
    <rPh sb="1" eb="3">
      <t>シサン</t>
    </rPh>
    <rPh sb="4" eb="5">
      <t>ブ</t>
    </rPh>
    <rPh sb="6" eb="8">
      <t>ゴウケイ</t>
    </rPh>
    <phoneticPr fontId="3"/>
  </si>
  <si>
    <t>繰越利益剰余金</t>
    <rPh sb="0" eb="2">
      <t>クリコシ</t>
    </rPh>
    <rPh sb="2" eb="4">
      <t>リエキ</t>
    </rPh>
    <rPh sb="4" eb="7">
      <t>ジョウヨキン</t>
    </rPh>
    <phoneticPr fontId="3"/>
  </si>
  <si>
    <t>％</t>
    <phoneticPr fontId="3"/>
  </si>
  <si>
    <t>外国資本の比率</t>
    <rPh sb="0" eb="2">
      <t>ガイコク</t>
    </rPh>
    <rPh sb="2" eb="4">
      <t>シホン</t>
    </rPh>
    <rPh sb="5" eb="7">
      <t>ヒリツ</t>
    </rPh>
    <phoneticPr fontId="3"/>
  </si>
  <si>
    <t>資本金
（元入金）</t>
    <rPh sb="0" eb="3">
      <t>シホンキン</t>
    </rPh>
    <rPh sb="5" eb="8">
      <t>モトイレキン</t>
    </rPh>
    <phoneticPr fontId="3"/>
  </si>
  <si>
    <r>
      <t xml:space="preserve">自己資本の額
</t>
    </r>
    <r>
      <rPr>
        <sz val="9"/>
        <rFont val="ＭＳ Ｐゴシック"/>
        <family val="3"/>
        <charset val="128"/>
      </rPr>
      <t>（千円未満切り捨て）</t>
    </r>
    <rPh sb="0" eb="2">
      <t>ジコ</t>
    </rPh>
    <rPh sb="2" eb="4">
      <t>シホン</t>
    </rPh>
    <rPh sb="5" eb="6">
      <t>ガク</t>
    </rPh>
    <rPh sb="8" eb="10">
      <t>センエン</t>
    </rPh>
    <rPh sb="10" eb="12">
      <t>ミマン</t>
    </rPh>
    <rPh sb="12" eb="13">
      <t>キ</t>
    </rPh>
    <rPh sb="14" eb="15">
      <t>ス</t>
    </rPh>
    <phoneticPr fontId="3"/>
  </si>
  <si>
    <t>人）</t>
    <rPh sb="0" eb="1">
      <t>ニン</t>
    </rPh>
    <phoneticPr fontId="3"/>
  </si>
  <si>
    <t>（うち県内</t>
    <rPh sb="3" eb="5">
      <t>ケンナイ</t>
    </rPh>
    <phoneticPr fontId="3"/>
  </si>
  <si>
    <t>人</t>
    <rPh sb="0" eb="1">
      <t>ニン</t>
    </rPh>
    <phoneticPr fontId="3"/>
  </si>
  <si>
    <t>うち障がい者数</t>
    <rPh sb="2" eb="3">
      <t>ショウ</t>
    </rPh>
    <rPh sb="5" eb="6">
      <t>シャ</t>
    </rPh>
    <rPh sb="6" eb="7">
      <t>スウ</t>
    </rPh>
    <phoneticPr fontId="3"/>
  </si>
  <si>
    <t>計</t>
    <rPh sb="0" eb="1">
      <t>ケイ</t>
    </rPh>
    <phoneticPr fontId="3"/>
  </si>
  <si>
    <t>事務関係職員</t>
    <rPh sb="0" eb="4">
      <t>ジムカンケイ</t>
    </rPh>
    <rPh sb="4" eb="6">
      <t>ショクイン</t>
    </rPh>
    <phoneticPr fontId="3"/>
  </si>
  <si>
    <t>技術関係職員</t>
    <rPh sb="0" eb="4">
      <t>ギジュツカンケイ</t>
    </rPh>
    <rPh sb="4" eb="6">
      <t>ショクイン</t>
    </rPh>
    <phoneticPr fontId="3"/>
  </si>
  <si>
    <t>従業員数</t>
    <rPh sb="0" eb="2">
      <t>ジュウギョウ</t>
    </rPh>
    <rPh sb="2" eb="4">
      <t>インスウ</t>
    </rPh>
    <phoneticPr fontId="3"/>
  </si>
  <si>
    <t>経歴書</t>
    <rPh sb="0" eb="3">
      <t>ケイレキショ</t>
    </rPh>
    <phoneticPr fontId="3"/>
  </si>
  <si>
    <t>様式第２号</t>
    <rPh sb="0" eb="2">
      <t>ヨウシキ</t>
    </rPh>
    <rPh sb="2" eb="3">
      <t>ダイ</t>
    </rPh>
    <rPh sb="4" eb="5">
      <t>ゴウ</t>
    </rPh>
    <phoneticPr fontId="3"/>
  </si>
  <si>
    <t>S52</t>
    <phoneticPr fontId="3"/>
  </si>
  <si>
    <t>　　使　　用　　印　　鑑</t>
    <rPh sb="2" eb="3">
      <t>ツカ</t>
    </rPh>
    <rPh sb="5" eb="6">
      <t>ヨウ</t>
    </rPh>
    <rPh sb="8" eb="9">
      <t>イン</t>
    </rPh>
    <rPh sb="11" eb="12">
      <t>カガミ</t>
    </rPh>
    <phoneticPr fontId="3"/>
  </si>
  <si>
    <t>氏名</t>
    <rPh sb="0" eb="2">
      <t>シメイ</t>
    </rPh>
    <phoneticPr fontId="3"/>
  </si>
  <si>
    <t>商号又は名称</t>
    <phoneticPr fontId="3"/>
  </si>
  <si>
    <t>住所又は所在地</t>
    <phoneticPr fontId="3"/>
  </si>
  <si>
    <t>届出者</t>
    <rPh sb="0" eb="1">
      <t>トド</t>
    </rPh>
    <rPh sb="1" eb="2">
      <t>デ</t>
    </rPh>
    <rPh sb="2" eb="3">
      <t>シャ</t>
    </rPh>
    <phoneticPr fontId="3"/>
  </si>
  <si>
    <t>使　用　印　鑑　届</t>
    <rPh sb="0" eb="1">
      <t>ツカ</t>
    </rPh>
    <rPh sb="2" eb="3">
      <t>ヨウ</t>
    </rPh>
    <rPh sb="4" eb="5">
      <t>イン</t>
    </rPh>
    <rPh sb="6" eb="7">
      <t>カガミ</t>
    </rPh>
    <rPh sb="8" eb="9">
      <t>トド</t>
    </rPh>
    <phoneticPr fontId="3"/>
  </si>
  <si>
    <t>様式第３号</t>
    <phoneticPr fontId="3"/>
  </si>
  <si>
    <r>
      <t>※　</t>
    </r>
    <r>
      <rPr>
        <b/>
        <u/>
        <sz val="11"/>
        <color indexed="10"/>
        <rFont val="ＭＳ Ｐゴシック"/>
        <family val="3"/>
        <charset val="128"/>
      </rPr>
      <t>社判は使用印鑑とすることはできません</t>
    </r>
    <r>
      <rPr>
        <sz val="11"/>
        <color indexed="10"/>
        <rFont val="ＭＳ Ｐゴシック"/>
        <family val="3"/>
        <charset val="128"/>
      </rPr>
      <t>。</t>
    </r>
    <rPh sb="2" eb="4">
      <t>シャバン</t>
    </rPh>
    <rPh sb="5" eb="7">
      <t>シヨウ</t>
    </rPh>
    <rPh sb="7" eb="9">
      <t>インカン</t>
    </rPh>
    <phoneticPr fontId="3"/>
  </si>
  <si>
    <t>※　県との商取引に使用する印鑑を押印してください。</t>
  </si>
  <si>
    <t>(代表者の氏名)</t>
    <phoneticPr fontId="3"/>
  </si>
  <si>
    <r>
      <t>※代表者の</t>
    </r>
    <r>
      <rPr>
        <b/>
        <u/>
        <sz val="11"/>
        <color indexed="10"/>
        <rFont val="ＭＳ Ｐゴシック"/>
        <family val="3"/>
        <charset val="128"/>
      </rPr>
      <t>役職及び氏名</t>
    </r>
    <r>
      <rPr>
        <sz val="11"/>
        <color indexed="10"/>
        <rFont val="ＭＳ Ｐゴシック"/>
        <family val="3"/>
        <charset val="128"/>
      </rPr>
      <t>を記載してください。</t>
    </r>
    <rPh sb="1" eb="4">
      <t>ダイヒョウシャ</t>
    </rPh>
    <rPh sb="5" eb="7">
      <t>ヤクショク</t>
    </rPh>
    <rPh sb="7" eb="8">
      <t>オヨ</t>
    </rPh>
    <rPh sb="9" eb="11">
      <t>シメイ</t>
    </rPh>
    <rPh sb="12" eb="14">
      <t>キサイ</t>
    </rPh>
    <phoneticPr fontId="3"/>
  </si>
  <si>
    <r>
      <t>※</t>
    </r>
    <r>
      <rPr>
        <b/>
        <u/>
        <sz val="11"/>
        <color indexed="10"/>
        <rFont val="ＭＳ Ｐゴシック"/>
        <family val="3"/>
        <charset val="128"/>
      </rPr>
      <t>本社・本店</t>
    </r>
    <r>
      <rPr>
        <sz val="11"/>
        <color indexed="10"/>
        <rFont val="ＭＳ Ｐゴシック"/>
        <family val="3"/>
        <charset val="128"/>
      </rPr>
      <t>に関する事項を記載してください。</t>
    </r>
    <rPh sb="1" eb="3">
      <t>ホンシャ</t>
    </rPh>
    <rPh sb="4" eb="6">
      <t>ホンテン</t>
    </rPh>
    <rPh sb="7" eb="8">
      <t>カン</t>
    </rPh>
    <rPh sb="10" eb="12">
      <t>ジコウ</t>
    </rPh>
    <rPh sb="13" eb="15">
      <t>キサイ</t>
    </rPh>
    <phoneticPr fontId="3"/>
  </si>
  <si>
    <r>
      <t>※</t>
    </r>
    <r>
      <rPr>
        <b/>
        <u/>
        <sz val="11"/>
        <color indexed="10"/>
        <rFont val="ＭＳ Ｐゴシック"/>
        <family val="3"/>
        <charset val="128"/>
      </rPr>
      <t>申請日</t>
    </r>
    <r>
      <rPr>
        <sz val="11"/>
        <color indexed="10"/>
        <rFont val="ＭＳ Ｐゴシック"/>
        <family val="3"/>
        <charset val="128"/>
      </rPr>
      <t>を記入してください。</t>
    </r>
    <rPh sb="1" eb="3">
      <t>シンセイ</t>
    </rPh>
    <rPh sb="3" eb="4">
      <t>ビ</t>
    </rPh>
    <rPh sb="5" eb="7">
      <t>キニュウ</t>
    </rPh>
    <phoneticPr fontId="3"/>
  </si>
  <si>
    <t>連絡先ＦＡＸ番号</t>
  </si>
  <si>
    <t>連絡先電話番号</t>
  </si>
  <si>
    <t>郵便番号</t>
    <phoneticPr fontId="3"/>
  </si>
  <si>
    <t>名　称</t>
  </si>
  <si>
    <t>所在地</t>
  </si>
  <si>
    <t>支店、営業所等</t>
    <phoneticPr fontId="3"/>
  </si>
  <si>
    <t>　４　代金の請求及び受領</t>
  </si>
  <si>
    <t>　３　物品の納入</t>
  </si>
  <si>
    <t>　２　契約の締結</t>
  </si>
  <si>
    <t>　１　入札書の提出</t>
  </si>
  <si>
    <t>　　私は、次のとおり代理人を選任し、権限を委任します。</t>
  </si>
  <si>
    <t>委任者</t>
    <phoneticPr fontId="3"/>
  </si>
  <si>
    <t>委　　　任　　　状</t>
  </si>
  <si>
    <t>様式第４号</t>
  </si>
  <si>
    <t>　※　個人のアドレスは記載しないでください。</t>
    <rPh sb="3" eb="5">
      <t>コジン</t>
    </rPh>
    <rPh sb="11" eb="13">
      <t>キサイ</t>
    </rPh>
    <phoneticPr fontId="3"/>
  </si>
  <si>
    <t>　※　支店・営業所名まで正確に記載してください。</t>
    <rPh sb="3" eb="5">
      <t>シテン</t>
    </rPh>
    <rPh sb="6" eb="8">
      <t>エイギョウ</t>
    </rPh>
    <rPh sb="8" eb="9">
      <t>ショ</t>
    </rPh>
    <rPh sb="9" eb="10">
      <t>メイ</t>
    </rPh>
    <rPh sb="12" eb="14">
      <t>セイカク</t>
    </rPh>
    <rPh sb="15" eb="17">
      <t>キサイ</t>
    </rPh>
    <phoneticPr fontId="3"/>
  </si>
  <si>
    <t>支店、営業所等</t>
    <phoneticPr fontId="3"/>
  </si>
  <si>
    <t>(代表者の氏名)</t>
    <phoneticPr fontId="3"/>
  </si>
  <si>
    <r>
      <t>※　</t>
    </r>
    <r>
      <rPr>
        <b/>
        <u/>
        <sz val="11"/>
        <color indexed="10"/>
        <rFont val="ＭＳ Ｐゴシック"/>
        <family val="3"/>
        <charset val="128"/>
      </rPr>
      <t>申請日</t>
    </r>
    <r>
      <rPr>
        <sz val="11"/>
        <color indexed="10"/>
        <rFont val="ＭＳ Ｐゴシック"/>
        <family val="3"/>
        <charset val="128"/>
      </rPr>
      <t>を記載してください。</t>
    </r>
    <rPh sb="2" eb="4">
      <t>シンセイ</t>
    </rPh>
    <rPh sb="4" eb="5">
      <t>ビ</t>
    </rPh>
    <rPh sb="6" eb="8">
      <t>キサイ</t>
    </rPh>
    <phoneticPr fontId="3"/>
  </si>
  <si>
    <t>※　下の１から５すべてを委任する場合のみ提出してください。</t>
    <rPh sb="2" eb="3">
      <t>シタ</t>
    </rPh>
    <rPh sb="12" eb="14">
      <t>イニン</t>
    </rPh>
    <rPh sb="16" eb="18">
      <t>バアイ</t>
    </rPh>
    <rPh sb="20" eb="22">
      <t>テイシュツ</t>
    </rPh>
    <phoneticPr fontId="3"/>
  </si>
  <si>
    <t>建築物ねずみ昆虫等防除業</t>
  </si>
  <si>
    <t>建築物飲料水貯水槽清掃業</t>
  </si>
  <si>
    <t>建築物清掃業</t>
  </si>
  <si>
    <t>代表者名</t>
    <rPh sb="0" eb="3">
      <t>ダイヒョウシャ</t>
    </rPh>
    <rPh sb="3" eb="4">
      <t>メイ</t>
    </rPh>
    <phoneticPr fontId="3"/>
  </si>
  <si>
    <t>業者名</t>
    <rPh sb="0" eb="2">
      <t>ギョウシャ</t>
    </rPh>
    <rPh sb="2" eb="3">
      <t>メイ</t>
    </rPh>
    <phoneticPr fontId="3"/>
  </si>
  <si>
    <t>住   所</t>
    <rPh sb="0" eb="1">
      <t>ジュウ</t>
    </rPh>
    <rPh sb="4" eb="5">
      <t>ショ</t>
    </rPh>
    <phoneticPr fontId="3"/>
  </si>
  <si>
    <t>組合等構成員名簿</t>
    <rPh sb="0" eb="2">
      <t>クミアイ</t>
    </rPh>
    <rPh sb="2" eb="3">
      <t>トウ</t>
    </rPh>
    <rPh sb="3" eb="6">
      <t>コウセイイン</t>
    </rPh>
    <rPh sb="6" eb="8">
      <t>メイボ</t>
    </rPh>
    <phoneticPr fontId="3"/>
  </si>
  <si>
    <t>事業協同組合等で登録をされる方へ</t>
    <rPh sb="0" eb="2">
      <t>ジギョウ</t>
    </rPh>
    <rPh sb="2" eb="4">
      <t>キョウドウ</t>
    </rPh>
    <rPh sb="4" eb="6">
      <t>クミアイ</t>
    </rPh>
    <rPh sb="6" eb="7">
      <t>トウ</t>
    </rPh>
    <rPh sb="8" eb="10">
      <t>トウロク</t>
    </rPh>
    <rPh sb="14" eb="15">
      <t>カタ</t>
    </rPh>
    <phoneticPr fontId="3"/>
  </si>
  <si>
    <t>　勝浦町長　殿</t>
  </si>
  <si>
    <t xml:space="preserve">           年　　月　　日</t>
  </si>
  <si>
    <t xml:space="preserve"> (5)　その他前各号に準ずる行為を行う者</t>
  </si>
  <si>
    <t xml:space="preserve"> (4)　偽計又は威力を用いて会計課長等の業務を妨害する行為を行う者</t>
  </si>
  <si>
    <t xml:space="preserve"> (3)　取引に関して脅迫的な言動をし，又は暴力を用いる行為を行う者</t>
  </si>
  <si>
    <t xml:space="preserve"> (2)　法的な責任を超えた不当な要求行為を行う者</t>
  </si>
  <si>
    <t xml:space="preserve"> (1)　暴力的な要求行為を行う者</t>
  </si>
  <si>
    <t>２　契約の相手方として不適当な行為をする者</t>
  </si>
  <si>
    <t xml:space="preserve"> (5)　役員等が，暴力団又は暴力団員と社会的に非難されるべき関係を有しているとき</t>
  </si>
  <si>
    <t>　　どしているとき</t>
    <phoneticPr fontId="3"/>
  </si>
  <si>
    <t xml:space="preserve"> (4)　役員等が，暴力団又は暴力団員であることを知りながらこれを不当に利用するな</t>
    <phoneticPr fontId="3"/>
  </si>
  <si>
    <t xml:space="preserve">    とき</t>
    <phoneticPr fontId="37"/>
  </si>
  <si>
    <t>　　など直接的あるいは積極的に暴力団の維持，運営に協力し，若しくは関与している</t>
    <phoneticPr fontId="3"/>
  </si>
  <si>
    <t xml:space="preserve"> (3)　役員等が，暴力団又は暴力団員に対して，資金等を供給し，又は便宜を供与する</t>
    <phoneticPr fontId="3"/>
  </si>
  <si>
    <t>　　害を加える目的をもって，暴力団又は暴力団員を利用するなどしているとき</t>
    <phoneticPr fontId="3"/>
  </si>
  <si>
    <t xml:space="preserve"> (2)  役員等が，自己，自社若しくは第三者の不正の利益を図る目的，又は第三者に損</t>
    <phoneticPr fontId="3"/>
  </si>
  <si>
    <t>　　（同法第２条第６号に規定する暴力団員をいう。以下同じ。）であるとき</t>
    <phoneticPr fontId="3"/>
  </si>
  <si>
    <t>　　３年法律第77号）第２条第２号に規定する暴力団をいう。以下同じ）又は暴力団員</t>
    <phoneticPr fontId="3"/>
  </si>
  <si>
    <t>　　者をいう。）が，暴力団（暴力団員による不当な行為の防止等に関する法律（平成</t>
    <phoneticPr fontId="3"/>
  </si>
  <si>
    <t>　　の代表者，団体である場合は代表者，理事等，その他経営に実質的に関与している</t>
    <phoneticPr fontId="3"/>
  </si>
  <si>
    <t>　　人である場合は役員又は支店若しくは営業所（常時契約を締結する事務所をいう。）</t>
    <phoneticPr fontId="3"/>
  </si>
  <si>
    <t xml:space="preserve"> (1)　法人等（個人，法人又は団体をいう。）の役員等（個人である場合はその者，法</t>
    <phoneticPr fontId="3"/>
  </si>
  <si>
    <t>１　契約の相手方として不適当な者</t>
  </si>
  <si>
    <r>
      <rPr>
        <sz val="12"/>
        <color indexed="8"/>
        <rFont val="ＭＳ Ｐ明朝"/>
        <family val="1"/>
        <charset val="128"/>
      </rPr>
      <t>記</t>
    </r>
    <r>
      <rPr>
        <sz val="12"/>
        <color indexed="8"/>
        <rFont val="Times New Roman"/>
        <family val="1"/>
      </rPr>
      <t xml:space="preserve">                                    </t>
    </r>
    <rPh sb="0" eb="1">
      <t>キ</t>
    </rPh>
    <phoneticPr fontId="3"/>
  </si>
  <si>
    <t>　また，当方の個人情報を警察に提供することについて同意します。</t>
  </si>
  <si>
    <t>となっても，異議は一切申し立てません。</t>
    <phoneticPr fontId="3"/>
  </si>
  <si>
    <t>　この誓約が虚偽であり，又はこの誓約に反したことにより，当方が不利益を被ること</t>
    <phoneticPr fontId="3"/>
  </si>
  <si>
    <t>で契約を解除されても異議ありません。</t>
    <phoneticPr fontId="3"/>
  </si>
  <si>
    <t>することはありません。契約締結後に１及び２に該当することが判明したとき，無催告</t>
    <phoneticPr fontId="3"/>
  </si>
  <si>
    <t>は，契約の締結にあたり下記１及び２のいずれにも該当しません。将来においても該当</t>
    <phoneticPr fontId="3"/>
  </si>
  <si>
    <r>
      <t>　□　当社</t>
    </r>
    <r>
      <rPr>
        <sz val="12"/>
        <color indexed="8"/>
        <rFont val="Times New Roman"/>
        <family val="1"/>
      </rPr>
      <t xml:space="preserve">      </t>
    </r>
  </si>
  <si>
    <r>
      <t xml:space="preserve">    </t>
    </r>
    <r>
      <rPr>
        <sz val="12"/>
        <color indexed="8"/>
        <rFont val="ＭＳ 明朝"/>
        <family val="1"/>
        <charset val="128"/>
      </rPr>
      <t>□　私</t>
    </r>
  </si>
  <si>
    <t>誓　　約　　書</t>
  </si>
  <si>
    <t xml:space="preserve">              社名及び代表者名</t>
  </si>
  <si>
    <t xml:space="preserve">              住所（又は所在地）</t>
    <phoneticPr fontId="3"/>
  </si>
  <si>
    <t>２　契約の相手方として不適当な行為をする者</t>
    <phoneticPr fontId="3"/>
  </si>
  <si>
    <t>○</t>
    <phoneticPr fontId="3"/>
  </si>
  <si>
    <t>個人住民税に係る特別徴収実施確認書</t>
    <rPh sb="0" eb="2">
      <t>コジン</t>
    </rPh>
    <rPh sb="2" eb="4">
      <t>ジュウミン</t>
    </rPh>
    <rPh sb="4" eb="5">
      <t>ゼイ</t>
    </rPh>
    <rPh sb="6" eb="7">
      <t>カカ</t>
    </rPh>
    <rPh sb="8" eb="10">
      <t>トクベツ</t>
    </rPh>
    <rPh sb="10" eb="12">
      <t>チョウシュウ</t>
    </rPh>
    <rPh sb="12" eb="14">
      <t>ジッシ</t>
    </rPh>
    <rPh sb="14" eb="16">
      <t>カクニン</t>
    </rPh>
    <rPh sb="16" eb="17">
      <t>ショ</t>
    </rPh>
    <phoneticPr fontId="3"/>
  </si>
  <si>
    <t>　勝浦町との契約の締結、代金の請求及び受領その他一切の商取引に関しましては、次の印鑑を使用したいので届けます。</t>
    <rPh sb="1" eb="3">
      <t>カツウラ</t>
    </rPh>
    <rPh sb="3" eb="4">
      <t>チョウ</t>
    </rPh>
    <rPh sb="6" eb="8">
      <t>ケイヤク</t>
    </rPh>
    <rPh sb="9" eb="11">
      <t>テイケツ</t>
    </rPh>
    <rPh sb="12" eb="14">
      <t>ダイキン</t>
    </rPh>
    <rPh sb="15" eb="17">
      <t>セイキュウ</t>
    </rPh>
    <rPh sb="17" eb="18">
      <t>オヨ</t>
    </rPh>
    <rPh sb="19" eb="21">
      <t>ジュリョウ</t>
    </rPh>
    <rPh sb="23" eb="24">
      <t>タ</t>
    </rPh>
    <rPh sb="24" eb="26">
      <t>イッサイ</t>
    </rPh>
    <rPh sb="27" eb="30">
      <t>ショウトリヒキ</t>
    </rPh>
    <rPh sb="31" eb="32">
      <t>カン</t>
    </rPh>
    <rPh sb="38" eb="39">
      <t>ツギ</t>
    </rPh>
    <rPh sb="40" eb="42">
      <t>インカン</t>
    </rPh>
    <rPh sb="43" eb="45">
      <t>シヨウ</t>
    </rPh>
    <rPh sb="50" eb="51">
      <t>トド</t>
    </rPh>
    <phoneticPr fontId="3"/>
  </si>
  <si>
    <r>
      <t>　勝　浦　町　長</t>
    </r>
    <r>
      <rPr>
        <b/>
        <sz val="12"/>
        <color indexed="8"/>
        <rFont val="ＭＳ 明朝"/>
        <family val="1"/>
        <charset val="128"/>
      </rPr>
      <t>　殿</t>
    </r>
    <rPh sb="1" eb="2">
      <t>カツ</t>
    </rPh>
    <rPh sb="3" eb="4">
      <t>ウラ</t>
    </rPh>
    <rPh sb="5" eb="6">
      <t>チョウ</t>
    </rPh>
    <rPh sb="7" eb="8">
      <t>チョウ</t>
    </rPh>
    <phoneticPr fontId="3"/>
  </si>
  <si>
    <r>
      <t>　</t>
    </r>
    <r>
      <rPr>
        <b/>
        <sz val="12"/>
        <color indexed="8"/>
        <rFont val="ＭＳ 明朝"/>
        <family val="1"/>
        <charset val="128"/>
      </rPr>
      <t>勝　浦　町　長　殿</t>
    </r>
    <rPh sb="1" eb="2">
      <t>カツ</t>
    </rPh>
    <rPh sb="3" eb="4">
      <t>ウラ</t>
    </rPh>
    <rPh sb="5" eb="6">
      <t>チョウ</t>
    </rPh>
    <rPh sb="7" eb="8">
      <t>チョウ</t>
    </rPh>
    <phoneticPr fontId="3"/>
  </si>
  <si>
    <r>
      <t>　　　</t>
    </r>
    <r>
      <rPr>
        <b/>
        <sz val="11"/>
        <color indexed="8"/>
        <rFont val="ＭＳ 明朝"/>
        <family val="1"/>
        <charset val="128"/>
      </rPr>
      <t>勝浦町長</t>
    </r>
    <r>
      <rPr>
        <b/>
        <sz val="10.5"/>
        <color indexed="8"/>
        <rFont val="ＭＳ 明朝"/>
        <family val="1"/>
        <charset val="128"/>
      </rPr>
      <t>　</t>
    </r>
    <r>
      <rPr>
        <b/>
        <sz val="12"/>
        <color indexed="8"/>
        <rFont val="ＭＳ 明朝"/>
        <family val="1"/>
        <charset val="128"/>
      </rPr>
      <t>殿</t>
    </r>
    <rPh sb="3" eb="5">
      <t>カツウラ</t>
    </rPh>
    <rPh sb="5" eb="6">
      <t>チョウ</t>
    </rPh>
    <rPh sb="6" eb="7">
      <t>チョウ</t>
    </rPh>
    <phoneticPr fontId="2"/>
  </si>
  <si>
    <t>　５　その他勝浦町との商取引に係る一切の権限</t>
    <rPh sb="6" eb="8">
      <t>カツウラ</t>
    </rPh>
    <rPh sb="8" eb="9">
      <t>チョウ</t>
    </rPh>
    <phoneticPr fontId="2"/>
  </si>
  <si>
    <r>
      <t>　　　勝浦町長</t>
    </r>
    <r>
      <rPr>
        <b/>
        <sz val="12"/>
        <color indexed="8"/>
        <rFont val="ＭＳ 明朝"/>
        <family val="1"/>
        <charset val="128"/>
      </rPr>
      <t>　殿</t>
    </r>
    <rPh sb="3" eb="5">
      <t>カツウラ</t>
    </rPh>
    <rPh sb="5" eb="6">
      <t>チョウ</t>
    </rPh>
    <rPh sb="6" eb="7">
      <t>チョウ</t>
    </rPh>
    <phoneticPr fontId="2"/>
  </si>
  <si>
    <t>令和</t>
    <rPh sb="0" eb="1">
      <t>レイ</t>
    </rPh>
    <rPh sb="1" eb="2">
      <t>ワ</t>
    </rPh>
    <phoneticPr fontId="3"/>
  </si>
  <si>
    <t>令和　　　　年　　　　月　　　　日</t>
    <rPh sb="0" eb="1">
      <t>レイ</t>
    </rPh>
    <rPh sb="1" eb="2">
      <t>ワ</t>
    </rPh>
    <rPh sb="6" eb="7">
      <t>ネン</t>
    </rPh>
    <rPh sb="11" eb="12">
      <t>ツキ</t>
    </rPh>
    <rPh sb="16" eb="17">
      <t>ニチ</t>
    </rPh>
    <phoneticPr fontId="3"/>
  </si>
  <si>
    <t>令和　　　年 　 　月　  　日</t>
    <rPh sb="0" eb="1">
      <t>レイ</t>
    </rPh>
    <rPh sb="1" eb="2">
      <t>ワ</t>
    </rPh>
    <rPh sb="5" eb="6">
      <t>ネン</t>
    </rPh>
    <rPh sb="10" eb="11">
      <t>ツキ</t>
    </rPh>
    <rPh sb="15" eb="16">
      <t>ニチ</t>
    </rPh>
    <phoneticPr fontId="3"/>
  </si>
  <si>
    <t>営業品目（コード）</t>
    <rPh sb="0" eb="2">
      <t>エイギョウ</t>
    </rPh>
    <rPh sb="2" eb="4">
      <t>ヒンモク</t>
    </rPh>
    <phoneticPr fontId="3"/>
  </si>
  <si>
    <t>特約店又は代理
店となっている
会社等の名称</t>
    <rPh sb="0" eb="2">
      <t>トクヤク</t>
    </rPh>
    <rPh sb="2" eb="3">
      <t>テン</t>
    </rPh>
    <rPh sb="3" eb="4">
      <t>マタ</t>
    </rPh>
    <rPh sb="5" eb="7">
      <t>ダイリ</t>
    </rPh>
    <rPh sb="8" eb="9">
      <t>ミセ</t>
    </rPh>
    <rPh sb="16" eb="18">
      <t>カイシャ</t>
    </rPh>
    <rPh sb="18" eb="19">
      <t>トウ</t>
    </rPh>
    <rPh sb="20" eb="22">
      <t>メイショウ</t>
    </rPh>
    <phoneticPr fontId="3"/>
  </si>
  <si>
    <t>主たる仕入先</t>
    <rPh sb="0" eb="1">
      <t>オモ</t>
    </rPh>
    <rPh sb="3" eb="6">
      <t>シイレサキ</t>
    </rPh>
    <phoneticPr fontId="3"/>
  </si>
  <si>
    <t xml:space="preserve">主たる仕入先
</t>
    <rPh sb="0" eb="1">
      <t>オモ</t>
    </rPh>
    <rPh sb="3" eb="6">
      <t>シイレサキ</t>
    </rPh>
    <phoneticPr fontId="3"/>
  </si>
  <si>
    <t>　ビル清掃や設備の保守の業務を主たる営業種目として登録を希望される方は、以下の項目を記入してください。
　１．「建築物の衛生的環境の確保に関する法律」（ビル衛生管理法）による知事登録の有
　　無について、該当する方に○をつけて下さい。
　　※　有の場合には、許認可通知・資格証の写し（コピー）を添付して下さい。</t>
    <rPh sb="3" eb="5">
      <t>セイソウ</t>
    </rPh>
    <rPh sb="6" eb="8">
      <t>セツビ</t>
    </rPh>
    <rPh sb="9" eb="11">
      <t>ホシュ</t>
    </rPh>
    <rPh sb="12" eb="14">
      <t>ギョウム</t>
    </rPh>
    <rPh sb="15" eb="16">
      <t>シュ</t>
    </rPh>
    <rPh sb="18" eb="20">
      <t>エイギョウ</t>
    </rPh>
    <rPh sb="20" eb="22">
      <t>シュモク</t>
    </rPh>
    <rPh sb="25" eb="27">
      <t>トウロク</t>
    </rPh>
    <rPh sb="28" eb="30">
      <t>キボウ</t>
    </rPh>
    <rPh sb="33" eb="34">
      <t>カタ</t>
    </rPh>
    <rPh sb="36" eb="38">
      <t>イカ</t>
    </rPh>
    <rPh sb="39" eb="41">
      <t>コウモク</t>
    </rPh>
    <rPh sb="42" eb="44">
      <t>キニュウ</t>
    </rPh>
    <phoneticPr fontId="43"/>
  </si>
  <si>
    <t>区　　　　　　　　　　　分</t>
    <rPh sb="0" eb="1">
      <t>ク</t>
    </rPh>
    <rPh sb="12" eb="13">
      <t>ブン</t>
    </rPh>
    <phoneticPr fontId="43"/>
  </si>
  <si>
    <t>有</t>
    <rPh sb="0" eb="1">
      <t>アリ</t>
    </rPh>
    <phoneticPr fontId="43"/>
  </si>
  <si>
    <t>無</t>
    <rPh sb="0" eb="1">
      <t>ナシ</t>
    </rPh>
    <phoneticPr fontId="43"/>
  </si>
  <si>
    <t>１号</t>
    <rPh sb="1" eb="2">
      <t>ゴウ</t>
    </rPh>
    <phoneticPr fontId="43"/>
  </si>
  <si>
    <t>２号</t>
    <rPh sb="1" eb="2">
      <t>ゴウ</t>
    </rPh>
    <phoneticPr fontId="43"/>
  </si>
  <si>
    <t>建築物空気環境測定業</t>
  </si>
  <si>
    <t>３号</t>
    <rPh sb="1" eb="2">
      <t>ゴウ</t>
    </rPh>
    <phoneticPr fontId="43"/>
  </si>
  <si>
    <t>空気調和用ダクト清掃業</t>
  </si>
  <si>
    <t>４号</t>
    <rPh sb="1" eb="2">
      <t>ゴウ</t>
    </rPh>
    <phoneticPr fontId="43"/>
  </si>
  <si>
    <t>建築物飲料水水質検査業</t>
  </si>
  <si>
    <t>５号</t>
    <rPh sb="1" eb="2">
      <t>ゴウ</t>
    </rPh>
    <phoneticPr fontId="43"/>
  </si>
  <si>
    <t>６号</t>
    <rPh sb="1" eb="2">
      <t>ゴウ</t>
    </rPh>
    <phoneticPr fontId="43"/>
  </si>
  <si>
    <t>排水管清掃業</t>
  </si>
  <si>
    <t>７号</t>
    <rPh sb="1" eb="2">
      <t>ゴウ</t>
    </rPh>
    <phoneticPr fontId="43"/>
  </si>
  <si>
    <t>８号</t>
    <rPh sb="1" eb="2">
      <t>ゴウ</t>
    </rPh>
    <phoneticPr fontId="43"/>
  </si>
  <si>
    <t>建築物環境衛生総合管理業</t>
  </si>
  <si>
    <t>建築物環境衛生管理技術者</t>
    <rPh sb="0" eb="3">
      <t>ケンチクブツ</t>
    </rPh>
    <rPh sb="3" eb="5">
      <t>カンキョウ</t>
    </rPh>
    <rPh sb="5" eb="7">
      <t>エイセイ</t>
    </rPh>
    <rPh sb="7" eb="9">
      <t>カンリ</t>
    </rPh>
    <rPh sb="9" eb="12">
      <t>ギジュツシャ</t>
    </rPh>
    <phoneticPr fontId="43"/>
  </si>
  <si>
    <t>浄化槽管理士</t>
    <rPh sb="0" eb="3">
      <t>ジョウカソウ</t>
    </rPh>
    <rPh sb="3" eb="5">
      <t>カンリ</t>
    </rPh>
    <rPh sb="5" eb="6">
      <t>シ</t>
    </rPh>
    <phoneticPr fontId="43"/>
  </si>
  <si>
    <t>冷凍機械責任者</t>
    <rPh sb="0" eb="2">
      <t>レイトウ</t>
    </rPh>
    <rPh sb="2" eb="4">
      <t>キカイ</t>
    </rPh>
    <rPh sb="4" eb="7">
      <t>セキニンシャ</t>
    </rPh>
    <phoneticPr fontId="43"/>
  </si>
  <si>
    <t>ボイラー技士・整備士</t>
    <rPh sb="4" eb="6">
      <t>ギシ</t>
    </rPh>
    <rPh sb="7" eb="10">
      <t>セイビシ</t>
    </rPh>
    <phoneticPr fontId="43"/>
  </si>
  <si>
    <t>危険物取扱者</t>
    <rPh sb="0" eb="3">
      <t>キケンブツ</t>
    </rPh>
    <rPh sb="3" eb="6">
      <t>トリアツカイシャ</t>
    </rPh>
    <phoneticPr fontId="43"/>
  </si>
  <si>
    <t>昇降機検査資格者</t>
    <rPh sb="0" eb="3">
      <t>ショウコウキ</t>
    </rPh>
    <rPh sb="3" eb="5">
      <t>ケンサ</t>
    </rPh>
    <rPh sb="5" eb="8">
      <t>シカクシャ</t>
    </rPh>
    <phoneticPr fontId="43"/>
  </si>
  <si>
    <t>電気主任技術者</t>
    <rPh sb="0" eb="2">
      <t>デンキ</t>
    </rPh>
    <rPh sb="2" eb="4">
      <t>シュニン</t>
    </rPh>
    <rPh sb="4" eb="7">
      <t>ギジュツシャ</t>
    </rPh>
    <phoneticPr fontId="43"/>
  </si>
  <si>
    <t>電気工事士</t>
    <rPh sb="0" eb="2">
      <t>デンキ</t>
    </rPh>
    <rPh sb="2" eb="4">
      <t>コウジ</t>
    </rPh>
    <rPh sb="4" eb="5">
      <t>シ</t>
    </rPh>
    <phoneticPr fontId="43"/>
  </si>
  <si>
    <t>電気通信主任技術者・工事担任者</t>
    <rPh sb="0" eb="2">
      <t>デンキ</t>
    </rPh>
    <rPh sb="2" eb="4">
      <t>ツウシン</t>
    </rPh>
    <rPh sb="4" eb="6">
      <t>シュニン</t>
    </rPh>
    <rPh sb="6" eb="9">
      <t>ギジュツシャ</t>
    </rPh>
    <rPh sb="10" eb="12">
      <t>コウジ</t>
    </rPh>
    <rPh sb="12" eb="15">
      <t>タンニンシャ</t>
    </rPh>
    <phoneticPr fontId="43"/>
  </si>
  <si>
    <t>建築物点検資格</t>
    <rPh sb="0" eb="3">
      <t>ケンチクブツ</t>
    </rPh>
    <rPh sb="3" eb="5">
      <t>テンケン</t>
    </rPh>
    <rPh sb="5" eb="7">
      <t>シカク</t>
    </rPh>
    <phoneticPr fontId="43"/>
  </si>
  <si>
    <t>エネルギー管理士・管理員</t>
    <rPh sb="5" eb="7">
      <t>カンリ</t>
    </rPh>
    <rPh sb="7" eb="8">
      <t>シ</t>
    </rPh>
    <rPh sb="9" eb="12">
      <t>カンリイン</t>
    </rPh>
    <phoneticPr fontId="43"/>
  </si>
  <si>
    <t>医療関連サービスマーク（院内清掃業務）</t>
    <rPh sb="0" eb="2">
      <t>イリョウ</t>
    </rPh>
    <rPh sb="2" eb="4">
      <t>カンレン</t>
    </rPh>
    <rPh sb="12" eb="14">
      <t>インナイ</t>
    </rPh>
    <rPh sb="14" eb="16">
      <t>セイソウ</t>
    </rPh>
    <rPh sb="16" eb="18">
      <t>ギョウム</t>
    </rPh>
    <phoneticPr fontId="43"/>
  </si>
  <si>
    <t>　　・中小企業等協同組合法（昭和24年法律第181号）に基づく、
　　　事業協同組合、事業協同小組合、協同組合連合会、企業組合　　　　　　　　　　　　　　　　　　　　　　　　　　　　　　　　　　　　　　　　　　　　　　　　　　　　　　　　　　　　　　　　　　　　　</t>
    <rPh sb="40" eb="41">
      <t>クミ</t>
    </rPh>
    <rPh sb="41" eb="42">
      <t>ア</t>
    </rPh>
    <rPh sb="43" eb="45">
      <t>ジギョウ</t>
    </rPh>
    <rPh sb="45" eb="47">
      <t>キョウドウ</t>
    </rPh>
    <rPh sb="47" eb="48">
      <t>ショウ</t>
    </rPh>
    <rPh sb="48" eb="50">
      <t>クミアイ</t>
    </rPh>
    <rPh sb="51" eb="53">
      <t>キョウドウ</t>
    </rPh>
    <rPh sb="53" eb="55">
      <t>クミアイ</t>
    </rPh>
    <rPh sb="55" eb="58">
      <t>レンゴウカイ</t>
    </rPh>
    <rPh sb="59" eb="61">
      <t>キギョウ</t>
    </rPh>
    <rPh sb="61" eb="63">
      <t>クミアイ</t>
    </rPh>
    <phoneticPr fontId="3"/>
  </si>
  <si>
    <t>　　・中小企業団体の組織に関する法律（昭和32年法律第185号）に基づく、
　　　協業組合、商工組合、商工組合連合会　　　　　　　　</t>
    <phoneticPr fontId="3"/>
  </si>
  <si>
    <t>　　・商店街振興組合法（昭和37年法律第141号）に基づく、
　　　商店街振興組合、商店街振興組合連合会
　　　　　　　　　　　　　　　　　　　　　　　　　　　　　　　　　　　　　　　　　　　　　　　　　　　　　　　　　　　　　　　　　　　　　　　　</t>
    <phoneticPr fontId="3"/>
  </si>
  <si>
    <t>　　・法人以外の共同受注を行う団体　</t>
    <phoneticPr fontId="3"/>
  </si>
  <si>
    <t>業者名</t>
    <rPh sb="0" eb="3">
      <t>ギョウシャメイ</t>
    </rPh>
    <phoneticPr fontId="43"/>
  </si>
  <si>
    <t>受付番号</t>
    <rPh sb="0" eb="2">
      <t>ウケツケ</t>
    </rPh>
    <rPh sb="2" eb="4">
      <t>バンゴウ</t>
    </rPh>
    <phoneticPr fontId="43"/>
  </si>
  <si>
    <t>提出者名</t>
    <rPh sb="0" eb="3">
      <t>テイシュツシャ</t>
    </rPh>
    <rPh sb="3" eb="4">
      <t>メイ</t>
    </rPh>
    <phoneticPr fontId="43"/>
  </si>
  <si>
    <t>連絡先電話番号</t>
    <rPh sb="0" eb="3">
      <t>レンラクサキ</t>
    </rPh>
    <rPh sb="3" eb="5">
      <t>デンワ</t>
    </rPh>
    <rPh sb="5" eb="7">
      <t>バンゴウ</t>
    </rPh>
    <phoneticPr fontId="43"/>
  </si>
  <si>
    <t>番号</t>
    <rPh sb="0" eb="2">
      <t>バンゴウ</t>
    </rPh>
    <phoneticPr fontId="43"/>
  </si>
  <si>
    <t>必　　　要　　　書　　　類</t>
    <rPh sb="0" eb="1">
      <t>ヒツ</t>
    </rPh>
    <rPh sb="4" eb="5">
      <t>ヨウ</t>
    </rPh>
    <rPh sb="8" eb="9">
      <t>ショ</t>
    </rPh>
    <rPh sb="12" eb="13">
      <t>タグイ</t>
    </rPh>
    <phoneticPr fontId="43"/>
  </si>
  <si>
    <t>法人</t>
    <rPh sb="0" eb="2">
      <t>ホウジン</t>
    </rPh>
    <phoneticPr fontId="43"/>
  </si>
  <si>
    <t>個人</t>
    <rPh sb="0" eb="2">
      <t>コジン</t>
    </rPh>
    <phoneticPr fontId="43"/>
  </si>
  <si>
    <t>ﾁｪｯｸ欄</t>
    <rPh sb="4" eb="5">
      <t>ラン</t>
    </rPh>
    <phoneticPr fontId="43"/>
  </si>
  <si>
    <t>○</t>
  </si>
  <si>
    <t>経歴書</t>
  </si>
  <si>
    <t>損益計算書・貸借対照表（直前２年の各事業年度）</t>
  </si>
  <si>
    <t>プライバシーマークの写し</t>
    <rPh sb="10" eb="11">
      <t>ウツ</t>
    </rPh>
    <phoneticPr fontId="43"/>
  </si>
  <si>
    <t>ISO認証の写し</t>
    <rPh sb="3" eb="5">
      <t>ニンショウ</t>
    </rPh>
    <rPh sb="6" eb="7">
      <t>ウツ</t>
    </rPh>
    <phoneticPr fontId="43"/>
  </si>
  <si>
    <t>備考</t>
    <rPh sb="0" eb="2">
      <t>ビコウ</t>
    </rPh>
    <phoneticPr fontId="43"/>
  </si>
  <si>
    <t>Ａ１</t>
    <phoneticPr fontId="3"/>
  </si>
  <si>
    <t>〈例〉</t>
    <rPh sb="1" eb="2">
      <t>レイ</t>
    </rPh>
    <phoneticPr fontId="2"/>
  </si>
  <si>
    <r>
      <t xml:space="preserve">    営業種目区分表より営業種目を</t>
    </r>
    <r>
      <rPr>
        <b/>
        <sz val="11"/>
        <rFont val="ＭＳ Ｐ明朝"/>
        <family val="1"/>
        <charset val="128"/>
      </rPr>
      <t>３つまで</t>
    </r>
    <r>
      <rPr>
        <sz val="11"/>
        <rFont val="ＭＳ Ｐ明朝"/>
        <family val="1"/>
        <charset val="128"/>
      </rPr>
      <t>記入できます。取引を希望する順に記入して下さい。</t>
    </r>
    <rPh sb="4" eb="6">
      <t>エイギョウ</t>
    </rPh>
    <rPh sb="6" eb="8">
      <t>シュモク</t>
    </rPh>
    <rPh sb="8" eb="10">
      <t>クブン</t>
    </rPh>
    <rPh sb="10" eb="11">
      <t>ヒョウ</t>
    </rPh>
    <rPh sb="13" eb="15">
      <t>エイギョウ</t>
    </rPh>
    <rPh sb="15" eb="17">
      <t>シュモク</t>
    </rPh>
    <rPh sb="22" eb="24">
      <t>キニュウ</t>
    </rPh>
    <phoneticPr fontId="3"/>
  </si>
  <si>
    <r>
      <t xml:space="preserve">  ただし、</t>
    </r>
    <r>
      <rPr>
        <b/>
        <u/>
        <sz val="11"/>
        <rFont val="ＭＳ Ｐ明朝"/>
        <family val="1"/>
        <charset val="128"/>
      </rPr>
      <t>上記で選んだ営業種目以外からは、選択できません</t>
    </r>
    <r>
      <rPr>
        <b/>
        <sz val="11"/>
        <rFont val="ＭＳ Ｐ明朝"/>
        <family val="1"/>
        <charset val="128"/>
      </rPr>
      <t>。</t>
    </r>
    <rPh sb="6" eb="8">
      <t>ジョウキ</t>
    </rPh>
    <rPh sb="9" eb="10">
      <t>エラ</t>
    </rPh>
    <rPh sb="12" eb="14">
      <t>エイギョウ</t>
    </rPh>
    <rPh sb="14" eb="16">
      <t>シュモク</t>
    </rPh>
    <rPh sb="16" eb="18">
      <t>イガイ</t>
    </rPh>
    <rPh sb="22" eb="24">
      <t>センタク</t>
    </rPh>
    <phoneticPr fontId="3"/>
  </si>
  <si>
    <r>
      <t>・</t>
    </r>
    <r>
      <rPr>
        <b/>
        <sz val="11"/>
        <rFont val="ＭＳ Ｐ明朝"/>
        <family val="1"/>
        <charset val="128"/>
      </rPr>
      <t>取引を希望する品目</t>
    </r>
    <r>
      <rPr>
        <sz val="11"/>
        <rFont val="ＭＳ Ｐ明朝"/>
        <family val="1"/>
        <charset val="128"/>
      </rPr>
      <t>を営業種目区分表の営業品目より、①</t>
    </r>
    <r>
      <rPr>
        <b/>
        <sz val="11"/>
        <rFont val="ＭＳ Ｐ明朝"/>
        <family val="1"/>
        <charset val="128"/>
      </rPr>
      <t>欄</t>
    </r>
    <r>
      <rPr>
        <sz val="11"/>
        <rFont val="ＭＳ Ｐ明朝"/>
        <family val="1"/>
        <charset val="128"/>
      </rPr>
      <t>に記入してください。</t>
    </r>
    <rPh sb="1" eb="3">
      <t>トリヒキ</t>
    </rPh>
    <rPh sb="4" eb="6">
      <t>キボウ</t>
    </rPh>
    <rPh sb="8" eb="10">
      <t>ヒンモク</t>
    </rPh>
    <rPh sb="11" eb="13">
      <t>エイギョウ</t>
    </rPh>
    <rPh sb="13" eb="15">
      <t>シュモク</t>
    </rPh>
    <rPh sb="15" eb="17">
      <t>クブン</t>
    </rPh>
    <rPh sb="17" eb="18">
      <t>ヒョウ</t>
    </rPh>
    <rPh sb="19" eb="21">
      <t>エイギョウ</t>
    </rPh>
    <rPh sb="21" eb="23">
      <t>ヒンモク</t>
    </rPh>
    <rPh sb="27" eb="28">
      <t>ラン</t>
    </rPh>
    <phoneticPr fontId="3"/>
  </si>
  <si>
    <t>Ｏ２　清掃・設備の保守に登録をされる方へ</t>
    <rPh sb="3" eb="5">
      <t>セイソウ</t>
    </rPh>
    <rPh sb="6" eb="8">
      <t>セツビ</t>
    </rPh>
    <rPh sb="9" eb="11">
      <t>ホシュ</t>
    </rPh>
    <rPh sb="12" eb="14">
      <t>トウロク</t>
    </rPh>
    <rPh sb="18" eb="19">
      <t>カタ</t>
    </rPh>
    <phoneticPr fontId="43"/>
  </si>
  <si>
    <t>　２.国家資格等の資格保有者（県内本社の方は本社、県外本社の方は県との取引を希望される事業所）について、該当する方に○をつけて下さい。
　　※有の場合には、資格証のコピーを添付して下さい。</t>
    <phoneticPr fontId="43"/>
  </si>
  <si>
    <r>
      <t xml:space="preserve">一般競争入札（指名競争入札）参加資格申請書
</t>
    </r>
    <r>
      <rPr>
        <sz val="7"/>
        <rFont val="ＭＳ Ｐゴシック"/>
        <family val="3"/>
        <charset val="128"/>
      </rPr>
      <t>(営業品目等は必ず記載要領をご覧ください。）</t>
    </r>
    <rPh sb="23" eb="25">
      <t>エイギョウ</t>
    </rPh>
    <rPh sb="25" eb="27">
      <t>ヒンモク</t>
    </rPh>
    <rPh sb="27" eb="28">
      <t>トウ</t>
    </rPh>
    <rPh sb="29" eb="30">
      <t>カナラ</t>
    </rPh>
    <rPh sb="31" eb="33">
      <t>キサイ</t>
    </rPh>
    <rPh sb="33" eb="35">
      <t>ヨウリョウ</t>
    </rPh>
    <rPh sb="37" eb="38">
      <t>ラン</t>
    </rPh>
    <phoneticPr fontId="43"/>
  </si>
  <si>
    <t>委任状</t>
    <phoneticPr fontId="2"/>
  </si>
  <si>
    <t>誓約書</t>
    <rPh sb="0" eb="3">
      <t>セイヤクショ</t>
    </rPh>
    <phoneticPr fontId="43"/>
  </si>
  <si>
    <t>消費税・地方消費税の納税証明書
（個人－その３の２、法人－その３の３）</t>
    <rPh sb="17" eb="19">
      <t>コジン</t>
    </rPh>
    <rPh sb="26" eb="28">
      <t>ホウジン</t>
    </rPh>
    <phoneticPr fontId="43"/>
  </si>
  <si>
    <t>登記事項証明書</t>
    <rPh sb="2" eb="4">
      <t>ジコウ</t>
    </rPh>
    <rPh sb="4" eb="7">
      <t>ショウメイショ</t>
    </rPh>
    <phoneticPr fontId="43"/>
  </si>
  <si>
    <t>提出物チェックリスト</t>
    <rPh sb="0" eb="2">
      <t>テイシュツ</t>
    </rPh>
    <rPh sb="2" eb="3">
      <t>ブツ</t>
    </rPh>
    <phoneticPr fontId="43"/>
  </si>
  <si>
    <t>外字届（必要な場合のみ）</t>
    <rPh sb="0" eb="2">
      <t>ガイジ</t>
    </rPh>
    <rPh sb="2" eb="3">
      <t>トドケ</t>
    </rPh>
    <rPh sb="4" eb="6">
      <t>ヒツヨウ</t>
    </rPh>
    <rPh sb="7" eb="9">
      <t>バアイ</t>
    </rPh>
    <phoneticPr fontId="43"/>
  </si>
  <si>
    <t>課税標準の分割に関する明細書若しくは期別証明
（該当する場合のみ）</t>
    <rPh sb="0" eb="2">
      <t>カゼイ</t>
    </rPh>
    <rPh sb="2" eb="4">
      <t>ヒョウジュン</t>
    </rPh>
    <rPh sb="5" eb="7">
      <t>ブンカツ</t>
    </rPh>
    <rPh sb="8" eb="9">
      <t>カン</t>
    </rPh>
    <rPh sb="11" eb="14">
      <t>メイサイショ</t>
    </rPh>
    <rPh sb="14" eb="15">
      <t>モ</t>
    </rPh>
    <rPh sb="18" eb="20">
      <t>キベツ</t>
    </rPh>
    <rPh sb="20" eb="22">
      <t>ショウメイ</t>
    </rPh>
    <rPh sb="24" eb="26">
      <t>ガイトウ</t>
    </rPh>
    <rPh sb="28" eb="30">
      <t>バアイ</t>
    </rPh>
    <phoneticPr fontId="43"/>
  </si>
  <si>
    <t>受付日</t>
    <rPh sb="0" eb="2">
      <t>ウケツケ</t>
    </rPh>
    <rPh sb="2" eb="3">
      <t>ヒ</t>
    </rPh>
    <phoneticPr fontId="43"/>
  </si>
  <si>
    <t>使用印鑑届</t>
    <rPh sb="0" eb="4">
      <t>シヨウインカン</t>
    </rPh>
    <rPh sb="4" eb="5">
      <t>トドケ</t>
    </rPh>
    <phoneticPr fontId="2"/>
  </si>
  <si>
    <t>「Ｏ２清掃・設備の保守に登録をされる方へ」　　　　　　　</t>
    <rPh sb="3" eb="5">
      <t>セイソウ</t>
    </rPh>
    <rPh sb="6" eb="8">
      <t>セツビ</t>
    </rPh>
    <rPh sb="9" eb="11">
      <t>ホシュ</t>
    </rPh>
    <rPh sb="12" eb="14">
      <t>トウロク</t>
    </rPh>
    <rPh sb="18" eb="19">
      <t>カタ</t>
    </rPh>
    <phoneticPr fontId="43"/>
  </si>
  <si>
    <t>営業に関する許可、認可等の証明書</t>
    <phoneticPr fontId="2"/>
  </si>
  <si>
    <t>１．登録業者一覧表</t>
    <rPh sb="2" eb="4">
      <t>トウロク</t>
    </rPh>
    <rPh sb="4" eb="6">
      <t>ギョウシャ</t>
    </rPh>
    <rPh sb="6" eb="8">
      <t>イチラン</t>
    </rPh>
    <rPh sb="8" eb="9">
      <t>ヒョウ</t>
    </rPh>
    <phoneticPr fontId="3"/>
  </si>
  <si>
    <t>№</t>
    <phoneticPr fontId="3"/>
  </si>
  <si>
    <t>登録年月</t>
    <rPh sb="0" eb="2">
      <t>トウロク</t>
    </rPh>
    <rPh sb="2" eb="4">
      <t>ネンゲツ</t>
    </rPh>
    <phoneticPr fontId="3"/>
  </si>
  <si>
    <t>物品</t>
    <rPh sb="0" eb="2">
      <t>ブッピン</t>
    </rPh>
    <phoneticPr fontId="3"/>
  </si>
  <si>
    <t>役務</t>
    <rPh sb="0" eb="2">
      <t>エキム</t>
    </rPh>
    <phoneticPr fontId="3"/>
  </si>
  <si>
    <t>変更届</t>
    <rPh sb="0" eb="2">
      <t>ヘンコウ</t>
    </rPh>
    <rPh sb="2" eb="3">
      <t>トドケ</t>
    </rPh>
    <phoneticPr fontId="3"/>
  </si>
  <si>
    <t>種類</t>
    <rPh sb="0" eb="2">
      <t>シュルイ</t>
    </rPh>
    <phoneticPr fontId="3"/>
  </si>
  <si>
    <t>商号または名称</t>
    <rPh sb="0" eb="2">
      <t>ショウゴウ</t>
    </rPh>
    <rPh sb="5" eb="7">
      <t>メイショウ</t>
    </rPh>
    <phoneticPr fontId="3"/>
  </si>
  <si>
    <t>代表者役職</t>
    <rPh sb="0" eb="3">
      <t>ダイヒョウシャ</t>
    </rPh>
    <rPh sb="3" eb="5">
      <t>ヤクショク</t>
    </rPh>
    <phoneticPr fontId="3"/>
  </si>
  <si>
    <t>代表者名</t>
    <rPh sb="0" eb="2">
      <t>ダイヒョウ</t>
    </rPh>
    <rPh sb="2" eb="3">
      <t>シャ</t>
    </rPh>
    <rPh sb="3" eb="4">
      <t>メイ</t>
    </rPh>
    <phoneticPr fontId="3"/>
  </si>
  <si>
    <t>住所</t>
    <rPh sb="0" eb="2">
      <t>ジュウショ</t>
    </rPh>
    <phoneticPr fontId="3"/>
  </si>
  <si>
    <t>電話</t>
    <rPh sb="0" eb="2">
      <t>デンワ</t>
    </rPh>
    <phoneticPr fontId="3"/>
  </si>
  <si>
    <t>受任者</t>
    <rPh sb="0" eb="2">
      <t>ジュニン</t>
    </rPh>
    <rPh sb="2" eb="3">
      <t>シャ</t>
    </rPh>
    <phoneticPr fontId="3"/>
  </si>
  <si>
    <t>従業員数</t>
    <rPh sb="0" eb="3">
      <t>ジュウギョウイン</t>
    </rPh>
    <rPh sb="3" eb="4">
      <t>スウ</t>
    </rPh>
    <phoneticPr fontId="3"/>
  </si>
  <si>
    <t>創業年</t>
    <rPh sb="0" eb="2">
      <t>ソウギョウ</t>
    </rPh>
    <rPh sb="2" eb="3">
      <t>ネン</t>
    </rPh>
    <phoneticPr fontId="3"/>
  </si>
  <si>
    <t>備考</t>
    <rPh sb="0" eb="2">
      <t>ビコウ</t>
    </rPh>
    <phoneticPr fontId="3"/>
  </si>
  <si>
    <t>変更事項</t>
    <rPh sb="0" eb="2">
      <t>ヘンコウ</t>
    </rPh>
    <rPh sb="2" eb="4">
      <t>ジコウ</t>
    </rPh>
    <phoneticPr fontId="3"/>
  </si>
  <si>
    <t>受任先名称</t>
    <rPh sb="0" eb="2">
      <t>ジュニン</t>
    </rPh>
    <rPh sb="2" eb="3">
      <t>サキ</t>
    </rPh>
    <rPh sb="3" eb="5">
      <t>メイショウ</t>
    </rPh>
    <phoneticPr fontId="3"/>
  </si>
  <si>
    <t>役職</t>
    <rPh sb="0" eb="2">
      <t>ヤクショク</t>
    </rPh>
    <phoneticPr fontId="3"/>
  </si>
  <si>
    <t>２．登録業者のうち、物品の販売対応業者一覧</t>
    <rPh sb="2" eb="4">
      <t>トウロク</t>
    </rPh>
    <rPh sb="4" eb="6">
      <t>ギョウシャ</t>
    </rPh>
    <rPh sb="10" eb="12">
      <t>ブッピン</t>
    </rPh>
    <rPh sb="13" eb="15">
      <t>ハンバイ</t>
    </rPh>
    <rPh sb="15" eb="17">
      <t>タイオウ</t>
    </rPh>
    <rPh sb="17" eb="19">
      <t>ギョウシャ</t>
    </rPh>
    <rPh sb="19" eb="21">
      <t>イチラン</t>
    </rPh>
    <phoneticPr fontId="3"/>
  </si>
  <si>
    <t>№</t>
    <phoneticPr fontId="3"/>
  </si>
  <si>
    <t>変更届</t>
    <rPh sb="0" eb="3">
      <t>ヘンコウトドケ</t>
    </rPh>
    <phoneticPr fontId="3"/>
  </si>
  <si>
    <t>物品の販売に関する分類</t>
    <phoneticPr fontId="3"/>
  </si>
  <si>
    <t>印刷類</t>
    <rPh sb="0" eb="2">
      <t>インサツ</t>
    </rPh>
    <rPh sb="2" eb="3">
      <t>ルイ</t>
    </rPh>
    <phoneticPr fontId="3"/>
  </si>
  <si>
    <t>文具・事務用機器</t>
    <rPh sb="5" eb="6">
      <t>ヨウ</t>
    </rPh>
    <phoneticPr fontId="3"/>
  </si>
  <si>
    <t>家具類</t>
    <rPh sb="0" eb="2">
      <t>カグ</t>
    </rPh>
    <rPh sb="2" eb="3">
      <t>ルイ</t>
    </rPh>
    <phoneticPr fontId="3"/>
  </si>
  <si>
    <t>教材・教材類</t>
    <rPh sb="0" eb="2">
      <t>キョウザイ</t>
    </rPh>
    <rPh sb="3" eb="5">
      <t>キョウザイ</t>
    </rPh>
    <rPh sb="5" eb="6">
      <t>ルイ</t>
    </rPh>
    <phoneticPr fontId="3"/>
  </si>
  <si>
    <t>医療理化学機器</t>
    <rPh sb="0" eb="2">
      <t>イリョウ</t>
    </rPh>
    <rPh sb="2" eb="5">
      <t>リカガク</t>
    </rPh>
    <rPh sb="5" eb="7">
      <t>キキ</t>
    </rPh>
    <phoneticPr fontId="3"/>
  </si>
  <si>
    <t>産業機器類</t>
    <rPh sb="0" eb="2">
      <t>サンギョウ</t>
    </rPh>
    <rPh sb="2" eb="5">
      <t>キキルイ</t>
    </rPh>
    <phoneticPr fontId="3"/>
  </si>
  <si>
    <t>その他機器類</t>
    <rPh sb="2" eb="3">
      <t>タ</t>
    </rPh>
    <rPh sb="3" eb="5">
      <t>キキ</t>
    </rPh>
    <rPh sb="5" eb="6">
      <t>ルイ</t>
    </rPh>
    <phoneticPr fontId="3"/>
  </si>
  <si>
    <t>その他機器類</t>
    <rPh sb="2" eb="3">
      <t>タ</t>
    </rPh>
    <rPh sb="3" eb="6">
      <t>キキルイ</t>
    </rPh>
    <phoneticPr fontId="3"/>
  </si>
  <si>
    <t>工事材料類</t>
    <rPh sb="0" eb="2">
      <t>コウジ</t>
    </rPh>
    <rPh sb="2" eb="4">
      <t>ザイリョウ</t>
    </rPh>
    <rPh sb="4" eb="5">
      <t>ルイ</t>
    </rPh>
    <phoneticPr fontId="3"/>
  </si>
  <si>
    <t>薬品類</t>
    <rPh sb="0" eb="2">
      <t>ヤクヒン</t>
    </rPh>
    <rPh sb="2" eb="3">
      <t>ルイ</t>
    </rPh>
    <phoneticPr fontId="3"/>
  </si>
  <si>
    <t>燃料類</t>
    <rPh sb="0" eb="2">
      <t>ネンリョウ</t>
    </rPh>
    <rPh sb="2" eb="3">
      <t>ルイ</t>
    </rPh>
    <phoneticPr fontId="3"/>
  </si>
  <si>
    <t>車両船舶類</t>
    <rPh sb="0" eb="2">
      <t>シャリョウ</t>
    </rPh>
    <rPh sb="2" eb="4">
      <t>センパク</t>
    </rPh>
    <rPh sb="4" eb="5">
      <t>ルイ</t>
    </rPh>
    <phoneticPr fontId="3"/>
  </si>
  <si>
    <t>繊維皮革類</t>
    <rPh sb="0" eb="2">
      <t>センイ</t>
    </rPh>
    <rPh sb="2" eb="3">
      <t>カワ</t>
    </rPh>
    <rPh sb="3" eb="4">
      <t>カク</t>
    </rPh>
    <rPh sb="4" eb="5">
      <t>ルイ</t>
    </rPh>
    <phoneticPr fontId="3"/>
  </si>
  <si>
    <t>消防保安用品</t>
    <rPh sb="0" eb="2">
      <t>ショウボウ</t>
    </rPh>
    <rPh sb="2" eb="4">
      <t>ホアン</t>
    </rPh>
    <rPh sb="4" eb="6">
      <t>ヨウヒン</t>
    </rPh>
    <phoneticPr fontId="3"/>
  </si>
  <si>
    <t>Ａ１</t>
    <phoneticPr fontId="3"/>
  </si>
  <si>
    <t>Ａ２</t>
    <phoneticPr fontId="3"/>
  </si>
  <si>
    <t>Ａ３</t>
    <phoneticPr fontId="3"/>
  </si>
  <si>
    <t>Ｂ２</t>
    <phoneticPr fontId="3"/>
  </si>
  <si>
    <t>Ｂ３</t>
    <phoneticPr fontId="3"/>
  </si>
  <si>
    <t>Ｂ４</t>
    <phoneticPr fontId="3"/>
  </si>
  <si>
    <t>Ｃ１</t>
    <phoneticPr fontId="3"/>
  </si>
  <si>
    <t>Ｃ２</t>
    <phoneticPr fontId="3"/>
  </si>
  <si>
    <t>Ｄ１</t>
    <phoneticPr fontId="3"/>
  </si>
  <si>
    <t>Ｄ２</t>
    <phoneticPr fontId="3"/>
  </si>
  <si>
    <t>Ｄ３</t>
    <phoneticPr fontId="3"/>
  </si>
  <si>
    <t>Ｄ４</t>
    <phoneticPr fontId="3"/>
  </si>
  <si>
    <t>Ｄ５</t>
    <phoneticPr fontId="3"/>
  </si>
  <si>
    <t>Ｅ１</t>
    <phoneticPr fontId="3"/>
  </si>
  <si>
    <t>Ｅ２</t>
    <phoneticPr fontId="3"/>
  </si>
  <si>
    <t>Ｆ１</t>
    <phoneticPr fontId="3"/>
  </si>
  <si>
    <t>Ｆ２</t>
    <phoneticPr fontId="3"/>
  </si>
  <si>
    <t>Ｆ３</t>
  </si>
  <si>
    <t>Ｇ１</t>
    <phoneticPr fontId="3"/>
  </si>
  <si>
    <t>Ｇ２</t>
    <phoneticPr fontId="3"/>
  </si>
  <si>
    <t>Ｇ３</t>
  </si>
  <si>
    <t>Ｇ４</t>
    <phoneticPr fontId="3"/>
  </si>
  <si>
    <t>Ｇ５</t>
    <phoneticPr fontId="3"/>
  </si>
  <si>
    <t>Ｇ６</t>
    <phoneticPr fontId="3"/>
  </si>
  <si>
    <t>Ｇ７</t>
    <phoneticPr fontId="3"/>
  </si>
  <si>
    <t>Ｈ１</t>
    <phoneticPr fontId="3"/>
  </si>
  <si>
    <t>Ｉ１</t>
    <phoneticPr fontId="3"/>
  </si>
  <si>
    <t>Ｉ２</t>
    <phoneticPr fontId="3"/>
  </si>
  <si>
    <t>Ｊ１</t>
    <phoneticPr fontId="3"/>
  </si>
  <si>
    <t>Ｊ２</t>
    <phoneticPr fontId="3"/>
  </si>
  <si>
    <t>Ｋ１</t>
    <phoneticPr fontId="3"/>
  </si>
  <si>
    <t>Ｋ２</t>
    <phoneticPr fontId="3"/>
  </si>
  <si>
    <t>Ｋ３</t>
    <phoneticPr fontId="3"/>
  </si>
  <si>
    <t>Ｌ１</t>
    <phoneticPr fontId="3"/>
  </si>
  <si>
    <t>Ｌ２</t>
    <phoneticPr fontId="3"/>
  </si>
  <si>
    <t>Ｌ３</t>
    <phoneticPr fontId="3"/>
  </si>
  <si>
    <t>Ｌ４</t>
    <phoneticPr fontId="3"/>
  </si>
  <si>
    <t>Ｍ１</t>
    <phoneticPr fontId="3"/>
  </si>
  <si>
    <t>Ｍ２</t>
    <phoneticPr fontId="3"/>
  </si>
  <si>
    <t>Ｎ１</t>
    <phoneticPr fontId="3"/>
  </si>
  <si>
    <t>Ｎ２</t>
    <phoneticPr fontId="3"/>
  </si>
  <si>
    <t>Ｎ３</t>
    <phoneticPr fontId="3"/>
  </si>
  <si>
    <t>Ｎ４</t>
    <phoneticPr fontId="3"/>
  </si>
  <si>
    <t>Ｎ５</t>
    <phoneticPr fontId="3"/>
  </si>
  <si>
    <t>Ｎ６</t>
    <phoneticPr fontId="3"/>
  </si>
  <si>
    <t>Ｎ７</t>
    <phoneticPr fontId="3"/>
  </si>
  <si>
    <t>Ｎ８</t>
    <phoneticPr fontId="3"/>
  </si>
  <si>
    <t>一般印刷・製本</t>
    <rPh sb="0" eb="2">
      <t>イッパン</t>
    </rPh>
    <rPh sb="2" eb="4">
      <t>インサツ</t>
    </rPh>
    <rPh sb="5" eb="7">
      <t>セイホン</t>
    </rPh>
    <phoneticPr fontId="3"/>
  </si>
  <si>
    <t>地図・
航空写真</t>
    <rPh sb="0" eb="2">
      <t>チズ</t>
    </rPh>
    <rPh sb="4" eb="6">
      <t>コウクウ</t>
    </rPh>
    <rPh sb="6" eb="8">
      <t>シャシン</t>
    </rPh>
    <phoneticPr fontId="3"/>
  </si>
  <si>
    <t>複写</t>
    <rPh sb="0" eb="2">
      <t>フクシャ</t>
    </rPh>
    <phoneticPr fontId="3"/>
  </si>
  <si>
    <t>紙</t>
    <rPh sb="0" eb="1">
      <t>カミ</t>
    </rPh>
    <phoneticPr fontId="3"/>
  </si>
  <si>
    <t>文具・事務機器</t>
    <rPh sb="0" eb="2">
      <t>ブング</t>
    </rPh>
    <rPh sb="3" eb="5">
      <t>ジム</t>
    </rPh>
    <rPh sb="5" eb="7">
      <t>キキ</t>
    </rPh>
    <phoneticPr fontId="3"/>
  </si>
  <si>
    <t>印章</t>
    <rPh sb="0" eb="2">
      <t>インショウ</t>
    </rPh>
    <phoneticPr fontId="3"/>
  </si>
  <si>
    <t>ＯＡ機器</t>
    <rPh sb="2" eb="4">
      <t>キキ</t>
    </rPh>
    <phoneticPr fontId="3"/>
  </si>
  <si>
    <t>室内装飾</t>
    <rPh sb="0" eb="2">
      <t>シツナイ</t>
    </rPh>
    <rPh sb="2" eb="4">
      <t>ソウショク</t>
    </rPh>
    <phoneticPr fontId="3"/>
  </si>
  <si>
    <t>書籍</t>
    <rPh sb="0" eb="2">
      <t>ショセキ</t>
    </rPh>
    <phoneticPr fontId="3"/>
  </si>
  <si>
    <t>教材用具</t>
    <rPh sb="0" eb="2">
      <t>キョウザイ</t>
    </rPh>
    <rPh sb="2" eb="4">
      <t>ヨウグ</t>
    </rPh>
    <phoneticPr fontId="3"/>
  </si>
  <si>
    <t>運動用具・
娯楽用品</t>
    <rPh sb="0" eb="2">
      <t>ウンドウ</t>
    </rPh>
    <rPh sb="2" eb="4">
      <t>ヨウグ</t>
    </rPh>
    <rPh sb="6" eb="8">
      <t>ゴラク</t>
    </rPh>
    <rPh sb="8" eb="10">
      <t>ヨウヒン</t>
    </rPh>
    <phoneticPr fontId="3"/>
  </si>
  <si>
    <t>楽器</t>
    <rPh sb="0" eb="2">
      <t>ガッキ</t>
    </rPh>
    <phoneticPr fontId="3"/>
  </si>
  <si>
    <t>標本・美術品</t>
    <rPh sb="0" eb="2">
      <t>ヒョウホン</t>
    </rPh>
    <rPh sb="3" eb="5">
      <t>ビジュツ</t>
    </rPh>
    <rPh sb="5" eb="6">
      <t>ヒン</t>
    </rPh>
    <phoneticPr fontId="3"/>
  </si>
  <si>
    <t>医療機器</t>
    <rPh sb="0" eb="2">
      <t>イリョウ</t>
    </rPh>
    <rPh sb="2" eb="4">
      <t>キキ</t>
    </rPh>
    <phoneticPr fontId="3"/>
  </si>
  <si>
    <t>理化学・
計測機器</t>
    <rPh sb="0" eb="3">
      <t>リカガク</t>
    </rPh>
    <rPh sb="5" eb="7">
      <t>ケイソク</t>
    </rPh>
    <rPh sb="7" eb="9">
      <t>キキ</t>
    </rPh>
    <phoneticPr fontId="3"/>
  </si>
  <si>
    <t>一般工作産業機器</t>
    <rPh sb="0" eb="2">
      <t>イッパン</t>
    </rPh>
    <rPh sb="2" eb="4">
      <t>コウサク</t>
    </rPh>
    <rPh sb="4" eb="6">
      <t>サンギョウ</t>
    </rPh>
    <rPh sb="6" eb="8">
      <t>キキ</t>
    </rPh>
    <phoneticPr fontId="3"/>
  </si>
  <si>
    <t>農林水産機器</t>
    <rPh sb="0" eb="2">
      <t>ノウリン</t>
    </rPh>
    <rPh sb="2" eb="4">
      <t>スイサン</t>
    </rPh>
    <rPh sb="4" eb="6">
      <t>キキ</t>
    </rPh>
    <phoneticPr fontId="3"/>
  </si>
  <si>
    <t>土木建設機器</t>
    <rPh sb="0" eb="2">
      <t>ドボク</t>
    </rPh>
    <rPh sb="2" eb="4">
      <t>ケンセツ</t>
    </rPh>
    <rPh sb="4" eb="6">
      <t>キキ</t>
    </rPh>
    <phoneticPr fontId="3"/>
  </si>
  <si>
    <t>家庭用電気機器</t>
    <rPh sb="0" eb="3">
      <t>カテイヨウ</t>
    </rPh>
    <rPh sb="3" eb="5">
      <t>デンキ</t>
    </rPh>
    <rPh sb="5" eb="7">
      <t>キキ</t>
    </rPh>
    <phoneticPr fontId="3"/>
  </si>
  <si>
    <t>写真
機材</t>
    <rPh sb="0" eb="2">
      <t>シャシン</t>
    </rPh>
    <rPh sb="3" eb="5">
      <t>キザイ</t>
    </rPh>
    <phoneticPr fontId="3"/>
  </si>
  <si>
    <t>通信機器</t>
    <rPh sb="0" eb="2">
      <t>ツウシン</t>
    </rPh>
    <rPh sb="2" eb="4">
      <t>キキ</t>
    </rPh>
    <phoneticPr fontId="3"/>
  </si>
  <si>
    <t>産業用電気機械・電気設備</t>
    <rPh sb="0" eb="2">
      <t>サンギョウ</t>
    </rPh>
    <rPh sb="2" eb="3">
      <t>ヨウ</t>
    </rPh>
    <rPh sb="3" eb="5">
      <t>デンキ</t>
    </rPh>
    <rPh sb="5" eb="7">
      <t>キカイ</t>
    </rPh>
    <rPh sb="8" eb="10">
      <t>デンキ</t>
    </rPh>
    <rPh sb="10" eb="12">
      <t>セツビ</t>
    </rPh>
    <phoneticPr fontId="3"/>
  </si>
  <si>
    <t>厨房機器</t>
    <rPh sb="0" eb="2">
      <t>チュウボウ</t>
    </rPh>
    <rPh sb="2" eb="4">
      <t>キキ</t>
    </rPh>
    <phoneticPr fontId="3"/>
  </si>
  <si>
    <t>給排水衛生関係機器</t>
    <rPh sb="0" eb="3">
      <t>キュウハイスイ</t>
    </rPh>
    <rPh sb="3" eb="5">
      <t>エイセイ</t>
    </rPh>
    <rPh sb="5" eb="7">
      <t>カンケイ</t>
    </rPh>
    <rPh sb="7" eb="9">
      <t>キキ</t>
    </rPh>
    <phoneticPr fontId="3"/>
  </si>
  <si>
    <t>諸機器</t>
    <rPh sb="0" eb="1">
      <t>ショ</t>
    </rPh>
    <rPh sb="1" eb="3">
      <t>キキ</t>
    </rPh>
    <phoneticPr fontId="3"/>
  </si>
  <si>
    <t>工事用資材</t>
    <rPh sb="0" eb="2">
      <t>コウジ</t>
    </rPh>
    <rPh sb="2" eb="3">
      <t>ヨウ</t>
    </rPh>
    <rPh sb="3" eb="5">
      <t>シザイ</t>
    </rPh>
    <phoneticPr fontId="3"/>
  </si>
  <si>
    <t>医薬品・
衛生材料</t>
    <rPh sb="0" eb="3">
      <t>イヤクヒン</t>
    </rPh>
    <rPh sb="5" eb="7">
      <t>エイセイ</t>
    </rPh>
    <rPh sb="7" eb="9">
      <t>ザイリョウ</t>
    </rPh>
    <phoneticPr fontId="3"/>
  </si>
  <si>
    <t>産業用薬品</t>
    <rPh sb="0" eb="3">
      <t>サンギョウヨウ</t>
    </rPh>
    <rPh sb="3" eb="5">
      <t>ヤクヒン</t>
    </rPh>
    <phoneticPr fontId="3"/>
  </si>
  <si>
    <t>石油製品</t>
    <rPh sb="0" eb="2">
      <t>セキユ</t>
    </rPh>
    <rPh sb="2" eb="4">
      <t>セイヒン</t>
    </rPh>
    <phoneticPr fontId="3"/>
  </si>
  <si>
    <t>ガス類
その他</t>
    <rPh sb="2" eb="3">
      <t>ルイ</t>
    </rPh>
    <rPh sb="6" eb="7">
      <t>タ</t>
    </rPh>
    <phoneticPr fontId="3"/>
  </si>
  <si>
    <t>車両</t>
    <rPh sb="0" eb="2">
      <t>シャリョウ</t>
    </rPh>
    <phoneticPr fontId="3"/>
  </si>
  <si>
    <t>船舶
その他</t>
    <rPh sb="0" eb="2">
      <t>センパク</t>
    </rPh>
    <rPh sb="5" eb="6">
      <t>タ</t>
    </rPh>
    <phoneticPr fontId="3"/>
  </si>
  <si>
    <t>車両部品</t>
    <rPh sb="0" eb="2">
      <t>シャリョウ</t>
    </rPh>
    <rPh sb="2" eb="4">
      <t>ブヒン</t>
    </rPh>
    <phoneticPr fontId="3"/>
  </si>
  <si>
    <t>被服類</t>
    <rPh sb="0" eb="2">
      <t>ヒフク</t>
    </rPh>
    <rPh sb="2" eb="3">
      <t>ルイ</t>
    </rPh>
    <phoneticPr fontId="3"/>
  </si>
  <si>
    <t>寝具</t>
    <rPh sb="0" eb="2">
      <t>シング</t>
    </rPh>
    <phoneticPr fontId="3"/>
  </si>
  <si>
    <t>靴・鞄</t>
    <rPh sb="0" eb="1">
      <t>クツ</t>
    </rPh>
    <rPh sb="2" eb="3">
      <t>カバン</t>
    </rPh>
    <phoneticPr fontId="3"/>
  </si>
  <si>
    <t>警察用品</t>
    <rPh sb="0" eb="2">
      <t>ケイサツ</t>
    </rPh>
    <rPh sb="2" eb="4">
      <t>ヨウヒン</t>
    </rPh>
    <phoneticPr fontId="3"/>
  </si>
  <si>
    <t>時計・
貴金属</t>
    <rPh sb="0" eb="2">
      <t>トケイ</t>
    </rPh>
    <rPh sb="4" eb="7">
      <t>キキンゾク</t>
    </rPh>
    <phoneticPr fontId="3"/>
  </si>
  <si>
    <t>食料品</t>
    <rPh sb="0" eb="2">
      <t>ショクリョウ</t>
    </rPh>
    <rPh sb="2" eb="3">
      <t>ヒン</t>
    </rPh>
    <phoneticPr fontId="3"/>
  </si>
  <si>
    <t>徽章</t>
    <rPh sb="0" eb="1">
      <t>シルシ</t>
    </rPh>
    <rPh sb="1" eb="2">
      <t>ショウ</t>
    </rPh>
    <phoneticPr fontId="3"/>
  </si>
  <si>
    <t>看板・旗</t>
    <rPh sb="0" eb="2">
      <t>カンバン</t>
    </rPh>
    <rPh sb="3" eb="4">
      <t>ハタ</t>
    </rPh>
    <phoneticPr fontId="3"/>
  </si>
  <si>
    <t>日用雑貨</t>
    <rPh sb="0" eb="2">
      <t>ニチヨウ</t>
    </rPh>
    <rPh sb="2" eb="4">
      <t>ザッカ</t>
    </rPh>
    <phoneticPr fontId="3"/>
  </si>
  <si>
    <t>贈答</t>
    <rPh sb="0" eb="2">
      <t>ゾウトウ</t>
    </rPh>
    <phoneticPr fontId="3"/>
  </si>
  <si>
    <t>種苗・飼肥料</t>
    <rPh sb="0" eb="1">
      <t>タネ</t>
    </rPh>
    <rPh sb="1" eb="2">
      <t>ナエ</t>
    </rPh>
    <rPh sb="3" eb="4">
      <t>シ</t>
    </rPh>
    <rPh sb="4" eb="5">
      <t>ヒ</t>
    </rPh>
    <rPh sb="5" eb="6">
      <t>リョウ</t>
    </rPh>
    <phoneticPr fontId="3"/>
  </si>
  <si>
    <t>一般印刷</t>
    <rPh sb="0" eb="2">
      <t>イッパン</t>
    </rPh>
    <rPh sb="2" eb="4">
      <t>インサツ</t>
    </rPh>
    <phoneticPr fontId="3"/>
  </si>
  <si>
    <t>フォーム印刷</t>
    <rPh sb="4" eb="6">
      <t>インサツ</t>
    </rPh>
    <phoneticPr fontId="3"/>
  </si>
  <si>
    <t>シール印刷</t>
    <rPh sb="3" eb="5">
      <t>インサツ</t>
    </rPh>
    <phoneticPr fontId="3"/>
  </si>
  <si>
    <t>カラー印刷</t>
    <rPh sb="3" eb="5">
      <t>インサツ</t>
    </rPh>
    <phoneticPr fontId="3"/>
  </si>
  <si>
    <t>製本・表装</t>
    <rPh sb="0" eb="2">
      <t>セイホン</t>
    </rPh>
    <rPh sb="3" eb="5">
      <t>ヒョウソウ</t>
    </rPh>
    <phoneticPr fontId="3"/>
  </si>
  <si>
    <t>地図製作</t>
    <rPh sb="0" eb="2">
      <t>チズ</t>
    </rPh>
    <rPh sb="2" eb="4">
      <t>セイサク</t>
    </rPh>
    <phoneticPr fontId="3"/>
  </si>
  <si>
    <t>図面製作</t>
    <rPh sb="0" eb="2">
      <t>ズメン</t>
    </rPh>
    <rPh sb="2" eb="4">
      <t>セイサク</t>
    </rPh>
    <phoneticPr fontId="3"/>
  </si>
  <si>
    <t>写図</t>
    <rPh sb="0" eb="1">
      <t>シャ</t>
    </rPh>
    <rPh sb="1" eb="2">
      <t>ズ</t>
    </rPh>
    <phoneticPr fontId="3"/>
  </si>
  <si>
    <t>航空写真</t>
    <rPh sb="0" eb="2">
      <t>コウクウ</t>
    </rPh>
    <rPh sb="2" eb="4">
      <t>シャシン</t>
    </rPh>
    <phoneticPr fontId="3"/>
  </si>
  <si>
    <t>青写真</t>
    <rPh sb="0" eb="1">
      <t>アオ</t>
    </rPh>
    <rPh sb="1" eb="3">
      <t>シャシン</t>
    </rPh>
    <phoneticPr fontId="3"/>
  </si>
  <si>
    <t>コピー</t>
    <phoneticPr fontId="3"/>
  </si>
  <si>
    <t>マイクロ写真</t>
    <rPh sb="4" eb="6">
      <t>シャシン</t>
    </rPh>
    <phoneticPr fontId="3"/>
  </si>
  <si>
    <t>一般用紙</t>
    <rPh sb="0" eb="2">
      <t>イッパン</t>
    </rPh>
    <rPh sb="2" eb="4">
      <t>ヨウシ</t>
    </rPh>
    <phoneticPr fontId="3"/>
  </si>
  <si>
    <t>ＰＰＣ用紙</t>
    <rPh sb="3" eb="5">
      <t>ヨウシ</t>
    </rPh>
    <phoneticPr fontId="3"/>
  </si>
  <si>
    <t>特殊加工紙</t>
    <rPh sb="0" eb="2">
      <t>トクシュ</t>
    </rPh>
    <rPh sb="2" eb="4">
      <t>カコウ</t>
    </rPh>
    <rPh sb="4" eb="5">
      <t>シ</t>
    </rPh>
    <phoneticPr fontId="3"/>
  </si>
  <si>
    <t>封筒</t>
    <rPh sb="0" eb="2">
      <t>フウトウ</t>
    </rPh>
    <phoneticPr fontId="3"/>
  </si>
  <si>
    <t>トイレットペーパー</t>
    <phoneticPr fontId="3"/>
  </si>
  <si>
    <t>文房具類</t>
    <rPh sb="0" eb="3">
      <t>ブンボウグ</t>
    </rPh>
    <rPh sb="3" eb="4">
      <t>ルイ</t>
    </rPh>
    <phoneticPr fontId="3"/>
  </si>
  <si>
    <t>事務机</t>
    <rPh sb="0" eb="2">
      <t>ジム</t>
    </rPh>
    <rPh sb="2" eb="3">
      <t>ツクエ</t>
    </rPh>
    <phoneticPr fontId="3"/>
  </si>
  <si>
    <t>椅子</t>
    <rPh sb="0" eb="2">
      <t>イス</t>
    </rPh>
    <phoneticPr fontId="3"/>
  </si>
  <si>
    <t>保管庫</t>
    <rPh sb="0" eb="3">
      <t>ホカンコ</t>
    </rPh>
    <phoneticPr fontId="3"/>
  </si>
  <si>
    <t>ロッカー</t>
    <phoneticPr fontId="3"/>
  </si>
  <si>
    <t>応接セット</t>
    <rPh sb="0" eb="2">
      <t>オウセツ</t>
    </rPh>
    <phoneticPr fontId="3"/>
  </si>
  <si>
    <t>パーティション</t>
    <phoneticPr fontId="3"/>
  </si>
  <si>
    <t>シュレッダー</t>
    <phoneticPr fontId="3"/>
  </si>
  <si>
    <t>木印</t>
    <rPh sb="0" eb="1">
      <t>モク</t>
    </rPh>
    <rPh sb="1" eb="2">
      <t>イン</t>
    </rPh>
    <phoneticPr fontId="3"/>
  </si>
  <si>
    <t>ゴム印</t>
    <rPh sb="2" eb="3">
      <t>イン</t>
    </rPh>
    <phoneticPr fontId="3"/>
  </si>
  <si>
    <t>その他印</t>
    <rPh sb="2" eb="3">
      <t>タ</t>
    </rPh>
    <rPh sb="3" eb="4">
      <t>イン</t>
    </rPh>
    <phoneticPr fontId="3"/>
  </si>
  <si>
    <t>パソコン</t>
    <phoneticPr fontId="3"/>
  </si>
  <si>
    <t>プリンター</t>
    <phoneticPr fontId="3"/>
  </si>
  <si>
    <t>周辺機器</t>
    <rPh sb="0" eb="2">
      <t>シュウヘン</t>
    </rPh>
    <rPh sb="2" eb="4">
      <t>キキ</t>
    </rPh>
    <phoneticPr fontId="3"/>
  </si>
  <si>
    <t>スキャナー</t>
    <phoneticPr fontId="3"/>
  </si>
  <si>
    <t>複写機</t>
    <rPh sb="0" eb="3">
      <t>フクシャキ</t>
    </rPh>
    <phoneticPr fontId="3"/>
  </si>
  <si>
    <t>ファックス</t>
    <phoneticPr fontId="3"/>
  </si>
  <si>
    <t>プロジェクター</t>
    <phoneticPr fontId="3"/>
  </si>
  <si>
    <t>ソフト</t>
    <phoneticPr fontId="3"/>
  </si>
  <si>
    <t>ＯＡ関連消耗品</t>
    <rPh sb="2" eb="4">
      <t>カンレン</t>
    </rPh>
    <rPh sb="4" eb="6">
      <t>ショウモウ</t>
    </rPh>
    <rPh sb="6" eb="7">
      <t>ヒン</t>
    </rPh>
    <phoneticPr fontId="3"/>
  </si>
  <si>
    <t>木工家具</t>
    <rPh sb="0" eb="2">
      <t>モッコウ</t>
    </rPh>
    <rPh sb="2" eb="4">
      <t>カグ</t>
    </rPh>
    <phoneticPr fontId="3"/>
  </si>
  <si>
    <t>別注家具</t>
    <rPh sb="0" eb="2">
      <t>ベッチュウ</t>
    </rPh>
    <rPh sb="2" eb="4">
      <t>カグ</t>
    </rPh>
    <phoneticPr fontId="3"/>
  </si>
  <si>
    <t>カーテン</t>
    <phoneticPr fontId="3"/>
  </si>
  <si>
    <t>カーペット</t>
    <phoneticPr fontId="3"/>
  </si>
  <si>
    <t>畳</t>
    <rPh sb="0" eb="1">
      <t>タタミ</t>
    </rPh>
    <phoneticPr fontId="3"/>
  </si>
  <si>
    <t>建具</t>
    <rPh sb="0" eb="2">
      <t>タテグ</t>
    </rPh>
    <phoneticPr fontId="3"/>
  </si>
  <si>
    <t>クロス</t>
    <phoneticPr fontId="3"/>
  </si>
  <si>
    <t>床材</t>
    <rPh sb="0" eb="1">
      <t>トコ</t>
    </rPh>
    <rPh sb="1" eb="2">
      <t>ザイ</t>
    </rPh>
    <phoneticPr fontId="3"/>
  </si>
  <si>
    <t>椴帳・暗幕</t>
    <rPh sb="0" eb="1">
      <t>ダン</t>
    </rPh>
    <rPh sb="1" eb="2">
      <t>チョウ</t>
    </rPh>
    <rPh sb="3" eb="5">
      <t>アンマク</t>
    </rPh>
    <phoneticPr fontId="3"/>
  </si>
  <si>
    <t>舞台大道具</t>
    <rPh sb="0" eb="2">
      <t>ブタイ</t>
    </rPh>
    <rPh sb="2" eb="3">
      <t>ダイ</t>
    </rPh>
    <rPh sb="3" eb="5">
      <t>ドウグ</t>
    </rPh>
    <phoneticPr fontId="3"/>
  </si>
  <si>
    <t>一般書籍</t>
    <rPh sb="0" eb="2">
      <t>イッパン</t>
    </rPh>
    <rPh sb="2" eb="4">
      <t>ショセキ</t>
    </rPh>
    <phoneticPr fontId="3"/>
  </si>
  <si>
    <t>地図</t>
    <rPh sb="0" eb="2">
      <t>チズ</t>
    </rPh>
    <phoneticPr fontId="3"/>
  </si>
  <si>
    <t>教材</t>
    <rPh sb="0" eb="2">
      <t>キョウザイ</t>
    </rPh>
    <phoneticPr fontId="3"/>
  </si>
  <si>
    <t>実験器具・実習器具</t>
    <rPh sb="0" eb="2">
      <t>ジッケン</t>
    </rPh>
    <rPh sb="2" eb="4">
      <t>キグ</t>
    </rPh>
    <rPh sb="5" eb="7">
      <t>ジッシュウ</t>
    </rPh>
    <rPh sb="7" eb="9">
      <t>キグ</t>
    </rPh>
    <phoneticPr fontId="3"/>
  </si>
  <si>
    <t>保育用教材</t>
    <rPh sb="0" eb="3">
      <t>ホイクヨウ</t>
    </rPh>
    <rPh sb="3" eb="5">
      <t>キョウザイ</t>
    </rPh>
    <phoneticPr fontId="3"/>
  </si>
  <si>
    <t>教材用映画フィルム・ビデオ</t>
    <rPh sb="0" eb="2">
      <t>キョウザイ</t>
    </rPh>
    <rPh sb="2" eb="3">
      <t>ヨウ</t>
    </rPh>
    <rPh sb="3" eb="5">
      <t>エイガ</t>
    </rPh>
    <phoneticPr fontId="3"/>
  </si>
  <si>
    <t>運動器具</t>
    <rPh sb="0" eb="2">
      <t>ウンドウ</t>
    </rPh>
    <rPh sb="2" eb="4">
      <t>キグ</t>
    </rPh>
    <phoneticPr fontId="3"/>
  </si>
  <si>
    <t>各種スポーツ用品</t>
    <rPh sb="0" eb="2">
      <t>カクシュ</t>
    </rPh>
    <rPh sb="6" eb="8">
      <t>ヨウヒン</t>
    </rPh>
    <phoneticPr fontId="3"/>
  </si>
  <si>
    <t>娯楽用品</t>
    <rPh sb="0" eb="2">
      <t>ゴラク</t>
    </rPh>
    <rPh sb="2" eb="4">
      <t>ヨウヒン</t>
    </rPh>
    <phoneticPr fontId="3"/>
  </si>
  <si>
    <t>遊具</t>
    <rPh sb="0" eb="2">
      <t>ユウグ</t>
    </rPh>
    <phoneticPr fontId="3"/>
  </si>
  <si>
    <t>トロフィー・カップ・楯</t>
    <rPh sb="10" eb="11">
      <t>タテ</t>
    </rPh>
    <phoneticPr fontId="3"/>
  </si>
  <si>
    <t>洋楽器</t>
    <rPh sb="0" eb="1">
      <t>ヨウ</t>
    </rPh>
    <rPh sb="1" eb="3">
      <t>ガッキ</t>
    </rPh>
    <phoneticPr fontId="3"/>
  </si>
  <si>
    <t>和楽器</t>
    <rPh sb="0" eb="3">
      <t>ワガッキ</t>
    </rPh>
    <phoneticPr fontId="3"/>
  </si>
  <si>
    <t>電気楽器</t>
    <rPh sb="0" eb="2">
      <t>デンキ</t>
    </rPh>
    <rPh sb="2" eb="4">
      <t>ガッキ</t>
    </rPh>
    <phoneticPr fontId="3"/>
  </si>
  <si>
    <t>ＣＤ・レコード</t>
    <phoneticPr fontId="3"/>
  </si>
  <si>
    <t>楽譜</t>
    <rPh sb="0" eb="2">
      <t>ガクフ</t>
    </rPh>
    <phoneticPr fontId="3"/>
  </si>
  <si>
    <t>模型・標本</t>
    <rPh sb="0" eb="2">
      <t>モケイ</t>
    </rPh>
    <rPh sb="3" eb="5">
      <t>ヒョウホン</t>
    </rPh>
    <phoneticPr fontId="3"/>
  </si>
  <si>
    <t>書・絵画</t>
    <rPh sb="0" eb="1">
      <t>ショ</t>
    </rPh>
    <rPh sb="2" eb="4">
      <t>カイガ</t>
    </rPh>
    <phoneticPr fontId="3"/>
  </si>
  <si>
    <t>骨董</t>
    <rPh sb="0" eb="2">
      <t>コットウ</t>
    </rPh>
    <phoneticPr fontId="3"/>
  </si>
  <si>
    <t>額縁</t>
    <rPh sb="0" eb="2">
      <t>ガクブチ</t>
    </rPh>
    <phoneticPr fontId="3"/>
  </si>
  <si>
    <t>生体検査機器</t>
    <rPh sb="0" eb="2">
      <t>セイタイ</t>
    </rPh>
    <rPh sb="2" eb="4">
      <t>ケンサ</t>
    </rPh>
    <rPh sb="4" eb="6">
      <t>キキ</t>
    </rPh>
    <phoneticPr fontId="3"/>
  </si>
  <si>
    <t>検体検査機器</t>
    <rPh sb="0" eb="2">
      <t>ケンタイ</t>
    </rPh>
    <rPh sb="2" eb="4">
      <t>ケンサ</t>
    </rPh>
    <rPh sb="4" eb="6">
      <t>キキ</t>
    </rPh>
    <phoneticPr fontId="3"/>
  </si>
  <si>
    <t>治療用機器</t>
    <rPh sb="0" eb="3">
      <t>チリョウヨウ</t>
    </rPh>
    <rPh sb="3" eb="5">
      <t>キキ</t>
    </rPh>
    <phoneticPr fontId="3"/>
  </si>
  <si>
    <t>放射線関連機器</t>
    <rPh sb="0" eb="3">
      <t>ホウシャセン</t>
    </rPh>
    <rPh sb="3" eb="5">
      <t>カンレン</t>
    </rPh>
    <rPh sb="5" eb="7">
      <t>キキ</t>
    </rPh>
    <phoneticPr fontId="3"/>
  </si>
  <si>
    <t>手術関連機器</t>
    <rPh sb="0" eb="2">
      <t>シュジュツ</t>
    </rPh>
    <rPh sb="2" eb="4">
      <t>カンレン</t>
    </rPh>
    <rPh sb="4" eb="6">
      <t>キキ</t>
    </rPh>
    <phoneticPr fontId="3"/>
  </si>
  <si>
    <t>介護・福祉機器</t>
    <rPh sb="0" eb="2">
      <t>カイゴ</t>
    </rPh>
    <rPh sb="3" eb="5">
      <t>フクシ</t>
    </rPh>
    <rPh sb="5" eb="7">
      <t>キキ</t>
    </rPh>
    <phoneticPr fontId="3"/>
  </si>
  <si>
    <t>医療用器具</t>
    <rPh sb="0" eb="3">
      <t>イリョウヨウ</t>
    </rPh>
    <rPh sb="3" eb="5">
      <t>キグ</t>
    </rPh>
    <phoneticPr fontId="3"/>
  </si>
  <si>
    <t>分析測定機器</t>
    <rPh sb="0" eb="2">
      <t>ブンセキ</t>
    </rPh>
    <rPh sb="2" eb="4">
      <t>ソクテイ</t>
    </rPh>
    <rPh sb="4" eb="6">
      <t>キキ</t>
    </rPh>
    <phoneticPr fontId="3"/>
  </si>
  <si>
    <t>試験機器</t>
    <rPh sb="0" eb="2">
      <t>シケン</t>
    </rPh>
    <rPh sb="2" eb="4">
      <t>キキ</t>
    </rPh>
    <phoneticPr fontId="3"/>
  </si>
  <si>
    <t>光学機器</t>
    <rPh sb="0" eb="2">
      <t>コウガク</t>
    </rPh>
    <rPh sb="2" eb="4">
      <t>キキ</t>
    </rPh>
    <phoneticPr fontId="3"/>
  </si>
  <si>
    <t>計測機器</t>
    <rPh sb="0" eb="2">
      <t>ケイソク</t>
    </rPh>
    <rPh sb="2" eb="4">
      <t>キキ</t>
    </rPh>
    <phoneticPr fontId="3"/>
  </si>
  <si>
    <t>施盤</t>
    <rPh sb="0" eb="1">
      <t>セ</t>
    </rPh>
    <rPh sb="1" eb="2">
      <t>バン</t>
    </rPh>
    <phoneticPr fontId="3"/>
  </si>
  <si>
    <t>プレス機器</t>
    <rPh sb="3" eb="5">
      <t>キキ</t>
    </rPh>
    <phoneticPr fontId="3"/>
  </si>
  <si>
    <t>切断機</t>
    <rPh sb="0" eb="3">
      <t>セツダンキ</t>
    </rPh>
    <phoneticPr fontId="3"/>
  </si>
  <si>
    <t>溶接機</t>
    <rPh sb="0" eb="2">
      <t>ヨウセツ</t>
    </rPh>
    <rPh sb="2" eb="3">
      <t>キ</t>
    </rPh>
    <phoneticPr fontId="3"/>
  </si>
  <si>
    <t>研削機</t>
    <rPh sb="0" eb="1">
      <t>ト</t>
    </rPh>
    <rPh sb="1" eb="2">
      <t>ケズ</t>
    </rPh>
    <rPh sb="2" eb="3">
      <t>キ</t>
    </rPh>
    <phoneticPr fontId="3"/>
  </si>
  <si>
    <t>木工機器</t>
    <rPh sb="0" eb="2">
      <t>モッコウ</t>
    </rPh>
    <rPh sb="2" eb="4">
      <t>キキ</t>
    </rPh>
    <phoneticPr fontId="3"/>
  </si>
  <si>
    <t>ＣＡＤ／ＣＡＭ関連機器</t>
    <rPh sb="7" eb="9">
      <t>カンレン</t>
    </rPh>
    <rPh sb="9" eb="11">
      <t>キキ</t>
    </rPh>
    <phoneticPr fontId="3"/>
  </si>
  <si>
    <t>農業用機器</t>
    <rPh sb="0" eb="2">
      <t>ノウギョウ</t>
    </rPh>
    <rPh sb="2" eb="3">
      <t>ヨウ</t>
    </rPh>
    <rPh sb="3" eb="5">
      <t>キキ</t>
    </rPh>
    <phoneticPr fontId="3"/>
  </si>
  <si>
    <t>畜産用機器</t>
    <rPh sb="0" eb="3">
      <t>チクサンヨウ</t>
    </rPh>
    <rPh sb="3" eb="5">
      <t>キキ</t>
    </rPh>
    <phoneticPr fontId="3"/>
  </si>
  <si>
    <t>林業用機器</t>
    <rPh sb="0" eb="3">
      <t>リンギョウヨウ</t>
    </rPh>
    <rPh sb="3" eb="5">
      <t>キキ</t>
    </rPh>
    <phoneticPr fontId="3"/>
  </si>
  <si>
    <t>漁業用機器</t>
    <rPh sb="0" eb="2">
      <t>ギョギョウ</t>
    </rPh>
    <rPh sb="2" eb="3">
      <t>ヨウ</t>
    </rPh>
    <rPh sb="3" eb="5">
      <t>キキ</t>
    </rPh>
    <phoneticPr fontId="3"/>
  </si>
  <si>
    <t>削岩機</t>
    <rPh sb="0" eb="3">
      <t>サクガンキ</t>
    </rPh>
    <phoneticPr fontId="3"/>
  </si>
  <si>
    <t>抗打機</t>
    <rPh sb="0" eb="1">
      <t>コウ</t>
    </rPh>
    <rPh sb="1" eb="2">
      <t>ダ</t>
    </rPh>
    <rPh sb="2" eb="3">
      <t>キ</t>
    </rPh>
    <phoneticPr fontId="3"/>
  </si>
  <si>
    <t>建設重機</t>
    <rPh sb="0" eb="2">
      <t>ケンセツ</t>
    </rPh>
    <rPh sb="2" eb="4">
      <t>ジュウキ</t>
    </rPh>
    <phoneticPr fontId="3"/>
  </si>
  <si>
    <t>測量用機器</t>
    <rPh sb="0" eb="2">
      <t>ソクリョウ</t>
    </rPh>
    <rPh sb="2" eb="3">
      <t>ヨウ</t>
    </rPh>
    <rPh sb="3" eb="5">
      <t>キキ</t>
    </rPh>
    <phoneticPr fontId="3"/>
  </si>
  <si>
    <t>カメラ</t>
    <phoneticPr fontId="3"/>
  </si>
  <si>
    <t>写真用機材</t>
    <rPh sb="0" eb="2">
      <t>シャシン</t>
    </rPh>
    <rPh sb="2" eb="3">
      <t>ヨウ</t>
    </rPh>
    <rPh sb="3" eb="5">
      <t>キザイ</t>
    </rPh>
    <phoneticPr fontId="3"/>
  </si>
  <si>
    <t>電話機</t>
    <rPh sb="0" eb="3">
      <t>デンワキ</t>
    </rPh>
    <phoneticPr fontId="3"/>
  </si>
  <si>
    <t>電話交換機</t>
    <rPh sb="0" eb="2">
      <t>デンワ</t>
    </rPh>
    <rPh sb="2" eb="5">
      <t>コウカンキ</t>
    </rPh>
    <phoneticPr fontId="3"/>
  </si>
  <si>
    <t>無線通信機器</t>
    <rPh sb="0" eb="2">
      <t>ムセン</t>
    </rPh>
    <rPh sb="2" eb="4">
      <t>ツウシン</t>
    </rPh>
    <rPh sb="4" eb="6">
      <t>キキ</t>
    </rPh>
    <phoneticPr fontId="3"/>
  </si>
  <si>
    <t>放送用機器</t>
    <rPh sb="0" eb="2">
      <t>ホウソウ</t>
    </rPh>
    <rPh sb="2" eb="3">
      <t>ヨウ</t>
    </rPh>
    <rPh sb="3" eb="5">
      <t>キキ</t>
    </rPh>
    <phoneticPr fontId="3"/>
  </si>
  <si>
    <t>発電機</t>
    <rPh sb="0" eb="2">
      <t>ハツデン</t>
    </rPh>
    <rPh sb="2" eb="3">
      <t>キ</t>
    </rPh>
    <phoneticPr fontId="3"/>
  </si>
  <si>
    <t>モーター</t>
    <phoneticPr fontId="3"/>
  </si>
  <si>
    <t>変圧機</t>
    <rPh sb="0" eb="1">
      <t>ヘン</t>
    </rPh>
    <rPh sb="1" eb="2">
      <t>アツ</t>
    </rPh>
    <rPh sb="2" eb="3">
      <t>キ</t>
    </rPh>
    <phoneticPr fontId="3"/>
  </si>
  <si>
    <t>配電盤</t>
    <rPh sb="0" eb="3">
      <t>ハイデンバン</t>
    </rPh>
    <phoneticPr fontId="3"/>
  </si>
  <si>
    <t>空調設備</t>
    <rPh sb="0" eb="2">
      <t>クウチョウ</t>
    </rPh>
    <rPh sb="2" eb="4">
      <t>セツビ</t>
    </rPh>
    <phoneticPr fontId="3"/>
  </si>
  <si>
    <t>空気清浄機</t>
    <rPh sb="0" eb="2">
      <t>クウキ</t>
    </rPh>
    <rPh sb="2" eb="4">
      <t>セイジョウ</t>
    </rPh>
    <rPh sb="4" eb="5">
      <t>キ</t>
    </rPh>
    <phoneticPr fontId="3"/>
  </si>
  <si>
    <t>映像・音響装置</t>
    <rPh sb="0" eb="2">
      <t>エイゾウ</t>
    </rPh>
    <rPh sb="3" eb="5">
      <t>オンキョウ</t>
    </rPh>
    <rPh sb="5" eb="7">
      <t>ソウチ</t>
    </rPh>
    <phoneticPr fontId="3"/>
  </si>
  <si>
    <t>屋外・舞台照明器具</t>
    <rPh sb="0" eb="2">
      <t>オクガイ</t>
    </rPh>
    <rPh sb="3" eb="5">
      <t>ブタイ</t>
    </rPh>
    <rPh sb="5" eb="7">
      <t>ショウメイ</t>
    </rPh>
    <rPh sb="7" eb="9">
      <t>キグ</t>
    </rPh>
    <phoneticPr fontId="3"/>
  </si>
  <si>
    <t>調理台・流し台</t>
    <rPh sb="0" eb="2">
      <t>チョウリ</t>
    </rPh>
    <rPh sb="2" eb="3">
      <t>ダイ</t>
    </rPh>
    <rPh sb="4" eb="5">
      <t>ナガ</t>
    </rPh>
    <rPh sb="6" eb="7">
      <t>ダイ</t>
    </rPh>
    <phoneticPr fontId="3"/>
  </si>
  <si>
    <t>調理用機器</t>
    <rPh sb="0" eb="3">
      <t>チョウリヨウ</t>
    </rPh>
    <rPh sb="3" eb="5">
      <t>キキ</t>
    </rPh>
    <phoneticPr fontId="3"/>
  </si>
  <si>
    <t>食器洗浄・消毒機器</t>
    <rPh sb="0" eb="2">
      <t>ショッキ</t>
    </rPh>
    <rPh sb="2" eb="4">
      <t>センジョウ</t>
    </rPh>
    <rPh sb="5" eb="7">
      <t>ショウドク</t>
    </rPh>
    <rPh sb="7" eb="9">
      <t>キキ</t>
    </rPh>
    <phoneticPr fontId="3"/>
  </si>
  <si>
    <t>業務用冷凍・冷蔵庫</t>
    <rPh sb="0" eb="3">
      <t>ギョウムヨウ</t>
    </rPh>
    <rPh sb="3" eb="5">
      <t>レイトウ</t>
    </rPh>
    <rPh sb="6" eb="9">
      <t>レイゾウコ</t>
    </rPh>
    <phoneticPr fontId="3"/>
  </si>
  <si>
    <t>給食用機器</t>
    <rPh sb="0" eb="3">
      <t>キュウショクヨウ</t>
    </rPh>
    <rPh sb="3" eb="5">
      <t>キキ</t>
    </rPh>
    <phoneticPr fontId="3"/>
  </si>
  <si>
    <t>給湯関係機器</t>
    <rPh sb="0" eb="2">
      <t>キュウトウ</t>
    </rPh>
    <rPh sb="2" eb="4">
      <t>カンケイ</t>
    </rPh>
    <rPh sb="4" eb="6">
      <t>キキ</t>
    </rPh>
    <phoneticPr fontId="3"/>
  </si>
  <si>
    <t>浴槽関連機器</t>
    <rPh sb="0" eb="2">
      <t>ヨクソウ</t>
    </rPh>
    <rPh sb="2" eb="4">
      <t>カンレン</t>
    </rPh>
    <rPh sb="4" eb="6">
      <t>キキ</t>
    </rPh>
    <phoneticPr fontId="3"/>
  </si>
  <si>
    <t>上下水道用機器</t>
    <rPh sb="0" eb="2">
      <t>ジョウゲ</t>
    </rPh>
    <rPh sb="2" eb="4">
      <t>スイドウ</t>
    </rPh>
    <rPh sb="4" eb="5">
      <t>ヨウ</t>
    </rPh>
    <rPh sb="5" eb="7">
      <t>キキ</t>
    </rPh>
    <phoneticPr fontId="3"/>
  </si>
  <si>
    <t>廃棄物処理用機器</t>
    <rPh sb="0" eb="3">
      <t>ハイキブツ</t>
    </rPh>
    <rPh sb="3" eb="6">
      <t>ショリヨウ</t>
    </rPh>
    <rPh sb="6" eb="8">
      <t>キキ</t>
    </rPh>
    <phoneticPr fontId="3"/>
  </si>
  <si>
    <t>繊維関連機器（ﾐｼﾝ・編み機）</t>
    <rPh sb="0" eb="2">
      <t>センイ</t>
    </rPh>
    <rPh sb="2" eb="4">
      <t>カンレン</t>
    </rPh>
    <rPh sb="4" eb="6">
      <t>キキ</t>
    </rPh>
    <rPh sb="11" eb="12">
      <t>ア</t>
    </rPh>
    <rPh sb="13" eb="14">
      <t>キ</t>
    </rPh>
    <phoneticPr fontId="3"/>
  </si>
  <si>
    <t>駐車場関連機器</t>
    <rPh sb="0" eb="2">
      <t>チュウシャ</t>
    </rPh>
    <rPh sb="2" eb="3">
      <t>ジョウ</t>
    </rPh>
    <rPh sb="3" eb="5">
      <t>カンレン</t>
    </rPh>
    <rPh sb="5" eb="7">
      <t>キキ</t>
    </rPh>
    <phoneticPr fontId="3"/>
  </si>
  <si>
    <t>交通関連機器</t>
    <rPh sb="0" eb="2">
      <t>コウツウ</t>
    </rPh>
    <rPh sb="2" eb="4">
      <t>カンレン</t>
    </rPh>
    <rPh sb="4" eb="6">
      <t>キキ</t>
    </rPh>
    <phoneticPr fontId="3"/>
  </si>
  <si>
    <t>自動販売機・発券機・両替機</t>
    <rPh sb="0" eb="2">
      <t>ジドウ</t>
    </rPh>
    <rPh sb="2" eb="4">
      <t>ハンバイ</t>
    </rPh>
    <rPh sb="4" eb="5">
      <t>キ</t>
    </rPh>
    <rPh sb="6" eb="8">
      <t>ハッケン</t>
    </rPh>
    <rPh sb="8" eb="9">
      <t>キ</t>
    </rPh>
    <rPh sb="10" eb="13">
      <t>リョウガエキ</t>
    </rPh>
    <phoneticPr fontId="3"/>
  </si>
  <si>
    <t>木材</t>
    <rPh sb="0" eb="2">
      <t>モクザイ</t>
    </rPh>
    <phoneticPr fontId="3"/>
  </si>
  <si>
    <t>鋼材</t>
    <rPh sb="0" eb="2">
      <t>コウザイ</t>
    </rPh>
    <phoneticPr fontId="3"/>
  </si>
  <si>
    <t>砂・砂利・セメント・アスファルト</t>
    <rPh sb="0" eb="1">
      <t>スナ</t>
    </rPh>
    <rPh sb="2" eb="4">
      <t>ジャリ</t>
    </rPh>
    <phoneticPr fontId="3"/>
  </si>
  <si>
    <t>管工事資材</t>
    <rPh sb="0" eb="1">
      <t>クダ</t>
    </rPh>
    <rPh sb="1" eb="3">
      <t>コウジ</t>
    </rPh>
    <rPh sb="3" eb="5">
      <t>シザイ</t>
    </rPh>
    <phoneticPr fontId="3"/>
  </si>
  <si>
    <t>電気工事資材</t>
    <rPh sb="0" eb="2">
      <t>デンキ</t>
    </rPh>
    <rPh sb="2" eb="4">
      <t>コウジ</t>
    </rPh>
    <rPh sb="4" eb="5">
      <t>シ</t>
    </rPh>
    <rPh sb="5" eb="6">
      <t>ザイ</t>
    </rPh>
    <phoneticPr fontId="3"/>
  </si>
  <si>
    <t>仮設資材</t>
    <rPh sb="0" eb="1">
      <t>カリ</t>
    </rPh>
    <rPh sb="1" eb="2">
      <t>セツ</t>
    </rPh>
    <rPh sb="2" eb="4">
      <t>シザイ</t>
    </rPh>
    <phoneticPr fontId="3"/>
  </si>
  <si>
    <t>道路用資材</t>
    <rPh sb="0" eb="3">
      <t>ドウロヨウ</t>
    </rPh>
    <rPh sb="3" eb="5">
      <t>シザイ</t>
    </rPh>
    <phoneticPr fontId="3"/>
  </si>
  <si>
    <t>医薬品（家庭用を除く）</t>
    <rPh sb="0" eb="3">
      <t>イヤクヒン</t>
    </rPh>
    <rPh sb="4" eb="7">
      <t>カテイヨウ</t>
    </rPh>
    <rPh sb="8" eb="9">
      <t>ノゾ</t>
    </rPh>
    <phoneticPr fontId="3"/>
  </si>
  <si>
    <t>家庭薬</t>
    <rPh sb="0" eb="2">
      <t>カテイ</t>
    </rPh>
    <rPh sb="2" eb="3">
      <t>ヤク</t>
    </rPh>
    <phoneticPr fontId="3"/>
  </si>
  <si>
    <t>動物用薬品</t>
    <rPh sb="0" eb="3">
      <t>ドウブツヨウ</t>
    </rPh>
    <rPh sb="3" eb="5">
      <t>ヤクヒン</t>
    </rPh>
    <phoneticPr fontId="3"/>
  </si>
  <si>
    <t>医療用ガス</t>
    <rPh sb="0" eb="3">
      <t>イリョウヨウ</t>
    </rPh>
    <phoneticPr fontId="3"/>
  </si>
  <si>
    <t>衛生材料</t>
    <rPh sb="0" eb="2">
      <t>エイセイ</t>
    </rPh>
    <rPh sb="2" eb="4">
      <t>ザイリョウ</t>
    </rPh>
    <phoneticPr fontId="3"/>
  </si>
  <si>
    <t>農薬</t>
    <rPh sb="0" eb="2">
      <t>ノウヤク</t>
    </rPh>
    <phoneticPr fontId="3"/>
  </si>
  <si>
    <t>工業用薬品</t>
    <rPh sb="0" eb="3">
      <t>コウギョウヨウ</t>
    </rPh>
    <rPh sb="3" eb="5">
      <t>ヤクヒン</t>
    </rPh>
    <phoneticPr fontId="3"/>
  </si>
  <si>
    <t>工業用ガス</t>
    <rPh sb="0" eb="3">
      <t>コウギョウヨウ</t>
    </rPh>
    <phoneticPr fontId="3"/>
  </si>
  <si>
    <t>水道用薬品</t>
    <rPh sb="0" eb="3">
      <t>スイドウヨウ</t>
    </rPh>
    <rPh sb="3" eb="5">
      <t>ヤクヒン</t>
    </rPh>
    <phoneticPr fontId="3"/>
  </si>
  <si>
    <t>ガソリン</t>
    <phoneticPr fontId="3"/>
  </si>
  <si>
    <t>軽油</t>
    <rPh sb="0" eb="2">
      <t>ケイユ</t>
    </rPh>
    <phoneticPr fontId="3"/>
  </si>
  <si>
    <t>重油</t>
    <rPh sb="0" eb="2">
      <t>ジュウユ</t>
    </rPh>
    <phoneticPr fontId="3"/>
  </si>
  <si>
    <t>灯油</t>
    <rPh sb="0" eb="2">
      <t>トウユ</t>
    </rPh>
    <phoneticPr fontId="3"/>
  </si>
  <si>
    <t>潤滑油</t>
    <rPh sb="0" eb="3">
      <t>ジュンカツユ</t>
    </rPh>
    <phoneticPr fontId="3"/>
  </si>
  <si>
    <t>コークス・木炭・石炭</t>
    <rPh sb="5" eb="7">
      <t>モクタン</t>
    </rPh>
    <rPh sb="8" eb="10">
      <t>セキタン</t>
    </rPh>
    <phoneticPr fontId="3"/>
  </si>
  <si>
    <t>ＬＰガス</t>
    <phoneticPr fontId="3"/>
  </si>
  <si>
    <t>高圧ガス</t>
    <rPh sb="0" eb="2">
      <t>コウアツ</t>
    </rPh>
    <phoneticPr fontId="3"/>
  </si>
  <si>
    <t>乗用車</t>
    <rPh sb="0" eb="3">
      <t>ジョウヨウシャ</t>
    </rPh>
    <phoneticPr fontId="3"/>
  </si>
  <si>
    <t>トラック・バス</t>
    <phoneticPr fontId="3"/>
  </si>
  <si>
    <t>特殊車両</t>
    <rPh sb="0" eb="2">
      <t>トクシュ</t>
    </rPh>
    <rPh sb="2" eb="4">
      <t>シャリョウ</t>
    </rPh>
    <phoneticPr fontId="3"/>
  </si>
  <si>
    <t>オートバイ</t>
    <phoneticPr fontId="3"/>
  </si>
  <si>
    <t>自転車</t>
    <rPh sb="0" eb="3">
      <t>ジテンシャ</t>
    </rPh>
    <phoneticPr fontId="3"/>
  </si>
  <si>
    <t>船舶</t>
    <rPh sb="0" eb="2">
      <t>センパク</t>
    </rPh>
    <phoneticPr fontId="3"/>
  </si>
  <si>
    <t>船舶用品</t>
    <rPh sb="0" eb="2">
      <t>センパク</t>
    </rPh>
    <rPh sb="2" eb="4">
      <t>ヨウヒン</t>
    </rPh>
    <phoneticPr fontId="3"/>
  </si>
  <si>
    <t>航空機用品</t>
    <rPh sb="0" eb="3">
      <t>コウクウキ</t>
    </rPh>
    <rPh sb="3" eb="5">
      <t>ヨウヒン</t>
    </rPh>
    <phoneticPr fontId="3"/>
  </si>
  <si>
    <t>タイヤ・・チューブ</t>
    <phoneticPr fontId="3"/>
  </si>
  <si>
    <t>バッテリー</t>
    <phoneticPr fontId="3"/>
  </si>
  <si>
    <t>車両用品</t>
    <rPh sb="0" eb="2">
      <t>シャリョウ</t>
    </rPh>
    <rPh sb="2" eb="4">
      <t>ヨウヒン</t>
    </rPh>
    <phoneticPr fontId="3"/>
  </si>
  <si>
    <t>ＥＴＣ</t>
    <phoneticPr fontId="3"/>
  </si>
  <si>
    <t>ナビ</t>
    <phoneticPr fontId="3"/>
  </si>
  <si>
    <t>制服</t>
    <rPh sb="0" eb="2">
      <t>セイフク</t>
    </rPh>
    <phoneticPr fontId="3"/>
  </si>
  <si>
    <t>作業服</t>
    <rPh sb="0" eb="3">
      <t>サギョウフク</t>
    </rPh>
    <phoneticPr fontId="3"/>
  </si>
  <si>
    <t>白衣</t>
    <rPh sb="0" eb="2">
      <t>ハクイ</t>
    </rPh>
    <phoneticPr fontId="3"/>
  </si>
  <si>
    <t>防寒衣</t>
    <rPh sb="0" eb="2">
      <t>ボウカン</t>
    </rPh>
    <rPh sb="2" eb="3">
      <t>イ</t>
    </rPh>
    <phoneticPr fontId="3"/>
  </si>
  <si>
    <t>帽子</t>
    <rPh sb="0" eb="2">
      <t>ボウシ</t>
    </rPh>
    <phoneticPr fontId="3"/>
  </si>
  <si>
    <t>作業靴</t>
    <rPh sb="0" eb="2">
      <t>サギョウ</t>
    </rPh>
    <rPh sb="2" eb="3">
      <t>グツ</t>
    </rPh>
    <phoneticPr fontId="3"/>
  </si>
  <si>
    <t>安全靴</t>
    <rPh sb="0" eb="2">
      <t>アンゼン</t>
    </rPh>
    <rPh sb="2" eb="3">
      <t>グツ</t>
    </rPh>
    <phoneticPr fontId="3"/>
  </si>
  <si>
    <t>運動靴</t>
    <rPh sb="0" eb="2">
      <t>ウンドウ</t>
    </rPh>
    <rPh sb="2" eb="3">
      <t>グツ</t>
    </rPh>
    <phoneticPr fontId="3"/>
  </si>
  <si>
    <t>ゴム長靴</t>
    <rPh sb="2" eb="3">
      <t>ナガ</t>
    </rPh>
    <rPh sb="3" eb="4">
      <t>グツ</t>
    </rPh>
    <phoneticPr fontId="3"/>
  </si>
  <si>
    <t>地下足袋</t>
    <rPh sb="0" eb="2">
      <t>ジカ</t>
    </rPh>
    <rPh sb="2" eb="4">
      <t>タビ</t>
    </rPh>
    <phoneticPr fontId="3"/>
  </si>
  <si>
    <t>かばん</t>
    <phoneticPr fontId="3"/>
  </si>
  <si>
    <t>テント</t>
    <phoneticPr fontId="3"/>
  </si>
  <si>
    <t>シート</t>
    <phoneticPr fontId="3"/>
  </si>
  <si>
    <t>雨具</t>
    <rPh sb="0" eb="2">
      <t>アマグ</t>
    </rPh>
    <phoneticPr fontId="3"/>
  </si>
  <si>
    <t>ヘルメット</t>
    <phoneticPr fontId="3"/>
  </si>
  <si>
    <t>作業保安用品</t>
    <rPh sb="0" eb="2">
      <t>サギョウ</t>
    </rPh>
    <rPh sb="2" eb="4">
      <t>ホアン</t>
    </rPh>
    <rPh sb="4" eb="6">
      <t>ヨウヒン</t>
    </rPh>
    <phoneticPr fontId="3"/>
  </si>
  <si>
    <t>警察装備</t>
    <rPh sb="0" eb="2">
      <t>ケイサツ</t>
    </rPh>
    <rPh sb="2" eb="4">
      <t>ソウビ</t>
    </rPh>
    <phoneticPr fontId="3"/>
  </si>
  <si>
    <t>鑑識用機械器材・消耗品</t>
    <rPh sb="0" eb="2">
      <t>カンシキ</t>
    </rPh>
    <rPh sb="2" eb="3">
      <t>ヨウ</t>
    </rPh>
    <rPh sb="3" eb="5">
      <t>キカイ</t>
    </rPh>
    <rPh sb="5" eb="6">
      <t>キ</t>
    </rPh>
    <rPh sb="6" eb="7">
      <t>ザイ</t>
    </rPh>
    <rPh sb="8" eb="10">
      <t>ショウモウ</t>
    </rPh>
    <rPh sb="10" eb="11">
      <t>ヒン</t>
    </rPh>
    <phoneticPr fontId="3"/>
  </si>
  <si>
    <t>交通安全用品</t>
    <rPh sb="0" eb="2">
      <t>コウツウ</t>
    </rPh>
    <rPh sb="2" eb="4">
      <t>アンゼン</t>
    </rPh>
    <rPh sb="4" eb="6">
      <t>ヨウヒン</t>
    </rPh>
    <phoneticPr fontId="3"/>
  </si>
  <si>
    <t>ホース</t>
    <phoneticPr fontId="3"/>
  </si>
  <si>
    <t>消防ポンプ</t>
    <rPh sb="0" eb="2">
      <t>ショウボウ</t>
    </rPh>
    <phoneticPr fontId="3"/>
  </si>
  <si>
    <t>避難器具</t>
    <rPh sb="0" eb="2">
      <t>ヒナン</t>
    </rPh>
    <rPh sb="2" eb="4">
      <t>キグ</t>
    </rPh>
    <phoneticPr fontId="3"/>
  </si>
  <si>
    <t>救助器具</t>
    <rPh sb="0" eb="2">
      <t>キュウジョ</t>
    </rPh>
    <rPh sb="2" eb="4">
      <t>キグ</t>
    </rPh>
    <phoneticPr fontId="3"/>
  </si>
  <si>
    <t>消防用被服</t>
    <rPh sb="0" eb="3">
      <t>ショウボウヨウ</t>
    </rPh>
    <rPh sb="3" eb="5">
      <t>ヒフク</t>
    </rPh>
    <phoneticPr fontId="3"/>
  </si>
  <si>
    <t>火災報知器</t>
    <rPh sb="0" eb="2">
      <t>カサイ</t>
    </rPh>
    <rPh sb="2" eb="4">
      <t>ホウチ</t>
    </rPh>
    <rPh sb="4" eb="5">
      <t>キ</t>
    </rPh>
    <phoneticPr fontId="3"/>
  </si>
  <si>
    <t>消火器</t>
    <rPh sb="0" eb="3">
      <t>ショウカキ</t>
    </rPh>
    <phoneticPr fontId="3"/>
  </si>
  <si>
    <t>化学消火薬剤</t>
    <rPh sb="0" eb="2">
      <t>カガク</t>
    </rPh>
    <rPh sb="2" eb="3">
      <t>ショウ</t>
    </rPh>
    <rPh sb="3" eb="5">
      <t>カヤク</t>
    </rPh>
    <rPh sb="5" eb="6">
      <t>ザイ</t>
    </rPh>
    <phoneticPr fontId="3"/>
  </si>
  <si>
    <t>非常食</t>
    <rPh sb="0" eb="3">
      <t>ヒジョウショク</t>
    </rPh>
    <phoneticPr fontId="3"/>
  </si>
  <si>
    <t>消防自動車</t>
    <rPh sb="0" eb="2">
      <t>ショウボウ</t>
    </rPh>
    <rPh sb="2" eb="5">
      <t>ジドウシャ</t>
    </rPh>
    <phoneticPr fontId="3"/>
  </si>
  <si>
    <t>時計</t>
    <rPh sb="0" eb="2">
      <t>トケイ</t>
    </rPh>
    <phoneticPr fontId="3"/>
  </si>
  <si>
    <t>宝石</t>
    <rPh sb="0" eb="2">
      <t>ホウセキ</t>
    </rPh>
    <phoneticPr fontId="3"/>
  </si>
  <si>
    <t>眼鏡</t>
    <rPh sb="0" eb="2">
      <t>ガンキョウ</t>
    </rPh>
    <phoneticPr fontId="3"/>
  </si>
  <si>
    <t>米・小麦類</t>
    <rPh sb="0" eb="1">
      <t>コメ</t>
    </rPh>
    <rPh sb="2" eb="4">
      <t>コムギ</t>
    </rPh>
    <rPh sb="4" eb="5">
      <t>ルイ</t>
    </rPh>
    <phoneticPr fontId="3"/>
  </si>
  <si>
    <t>肉</t>
    <rPh sb="0" eb="1">
      <t>ニク</t>
    </rPh>
    <phoneticPr fontId="3"/>
  </si>
  <si>
    <t>魚</t>
    <rPh sb="0" eb="1">
      <t>サカナ</t>
    </rPh>
    <phoneticPr fontId="3"/>
  </si>
  <si>
    <t>卵・乳製品</t>
    <rPh sb="0" eb="1">
      <t>タマゴ</t>
    </rPh>
    <rPh sb="2" eb="5">
      <t>ニュウセイヒン</t>
    </rPh>
    <phoneticPr fontId="3"/>
  </si>
  <si>
    <t>青果</t>
    <rPh sb="0" eb="2">
      <t>セイカ</t>
    </rPh>
    <phoneticPr fontId="3"/>
  </si>
  <si>
    <t>パン・菓子類</t>
    <rPh sb="3" eb="6">
      <t>カシルイ</t>
    </rPh>
    <phoneticPr fontId="3"/>
  </si>
  <si>
    <t>乾物</t>
    <rPh sb="0" eb="2">
      <t>カンブツ</t>
    </rPh>
    <phoneticPr fontId="3"/>
  </si>
  <si>
    <t>冷凍食品</t>
    <rPh sb="0" eb="2">
      <t>レイトウ</t>
    </rPh>
    <rPh sb="2" eb="4">
      <t>ショクヒン</t>
    </rPh>
    <phoneticPr fontId="3"/>
  </si>
  <si>
    <t>嗜好品（コーヒー・茶・紅茶）</t>
    <rPh sb="0" eb="3">
      <t>シコウヒン</t>
    </rPh>
    <rPh sb="9" eb="10">
      <t>チャ</t>
    </rPh>
    <rPh sb="11" eb="13">
      <t>コウチャ</t>
    </rPh>
    <phoneticPr fontId="3"/>
  </si>
  <si>
    <t>調味料</t>
    <rPh sb="0" eb="3">
      <t>チョウミリョウ</t>
    </rPh>
    <phoneticPr fontId="3"/>
  </si>
  <si>
    <t>バッジ</t>
    <phoneticPr fontId="3"/>
  </si>
  <si>
    <t>銀杯</t>
    <rPh sb="0" eb="1">
      <t>ギン</t>
    </rPh>
    <rPh sb="1" eb="2">
      <t>ハイ</t>
    </rPh>
    <phoneticPr fontId="3"/>
  </si>
  <si>
    <t>ネームプレート</t>
    <phoneticPr fontId="3"/>
  </si>
  <si>
    <t>メダル</t>
    <phoneticPr fontId="3"/>
  </si>
  <si>
    <t>看板</t>
    <rPh sb="0" eb="2">
      <t>カンバン</t>
    </rPh>
    <phoneticPr fontId="3"/>
  </si>
  <si>
    <t>掲示板・標示板</t>
    <rPh sb="0" eb="3">
      <t>ケイジバン</t>
    </rPh>
    <rPh sb="4" eb="7">
      <t>ヒョウジバン</t>
    </rPh>
    <phoneticPr fontId="3"/>
  </si>
  <si>
    <t>懸垂幕</t>
    <rPh sb="0" eb="2">
      <t>ケンスイ</t>
    </rPh>
    <rPh sb="2" eb="3">
      <t>マク</t>
    </rPh>
    <phoneticPr fontId="3"/>
  </si>
  <si>
    <t>のぼり</t>
    <phoneticPr fontId="3"/>
  </si>
  <si>
    <t>旗</t>
    <rPh sb="0" eb="1">
      <t>ハタ</t>
    </rPh>
    <phoneticPr fontId="3"/>
  </si>
  <si>
    <t>家庭金物</t>
    <rPh sb="0" eb="2">
      <t>カテイ</t>
    </rPh>
    <rPh sb="2" eb="4">
      <t>カナモノ</t>
    </rPh>
    <phoneticPr fontId="3"/>
  </si>
  <si>
    <t>荒物</t>
    <rPh sb="0" eb="1">
      <t>アラ</t>
    </rPh>
    <rPh sb="1" eb="2">
      <t>モノ</t>
    </rPh>
    <phoneticPr fontId="3"/>
  </si>
  <si>
    <t>ガラス製品</t>
    <rPh sb="3" eb="5">
      <t>セイヒン</t>
    </rPh>
    <phoneticPr fontId="3"/>
  </si>
  <si>
    <t>陶磁器</t>
    <rPh sb="0" eb="3">
      <t>トウジキ</t>
    </rPh>
    <phoneticPr fontId="3"/>
  </si>
  <si>
    <t>漆器</t>
    <rPh sb="0" eb="2">
      <t>シッキ</t>
    </rPh>
    <phoneticPr fontId="3"/>
  </si>
  <si>
    <t>清掃用具</t>
    <rPh sb="0" eb="2">
      <t>セイソウ</t>
    </rPh>
    <rPh sb="2" eb="4">
      <t>ヨウグ</t>
    </rPh>
    <phoneticPr fontId="3"/>
  </si>
  <si>
    <t>せっけん・洗剤</t>
    <rPh sb="5" eb="7">
      <t>センザイ</t>
    </rPh>
    <phoneticPr fontId="3"/>
  </si>
  <si>
    <t>ごみ袋</t>
    <rPh sb="2" eb="3">
      <t>フクロ</t>
    </rPh>
    <phoneticPr fontId="3"/>
  </si>
  <si>
    <t>軍手</t>
    <rPh sb="0" eb="2">
      <t>グンテ</t>
    </rPh>
    <phoneticPr fontId="3"/>
  </si>
  <si>
    <t>大工用具</t>
    <rPh sb="0" eb="2">
      <t>ダイク</t>
    </rPh>
    <rPh sb="2" eb="4">
      <t>ヨウグ</t>
    </rPh>
    <phoneticPr fontId="3"/>
  </si>
  <si>
    <t>塗料</t>
    <rPh sb="0" eb="2">
      <t>トリョウ</t>
    </rPh>
    <phoneticPr fontId="3"/>
  </si>
  <si>
    <t>記念品</t>
    <rPh sb="0" eb="3">
      <t>キネンヒン</t>
    </rPh>
    <phoneticPr fontId="3"/>
  </si>
  <si>
    <t>贈答品</t>
    <rPh sb="0" eb="3">
      <t>ゾウトウヒン</t>
    </rPh>
    <phoneticPr fontId="3"/>
  </si>
  <si>
    <t>啓発用品</t>
    <rPh sb="0" eb="2">
      <t>ケイハツ</t>
    </rPh>
    <rPh sb="2" eb="4">
      <t>ヨウヒン</t>
    </rPh>
    <phoneticPr fontId="3"/>
  </si>
  <si>
    <t>特産品</t>
    <rPh sb="0" eb="3">
      <t>トクサンヒン</t>
    </rPh>
    <phoneticPr fontId="3"/>
  </si>
  <si>
    <t>種苗・樹木・芝</t>
    <rPh sb="0" eb="1">
      <t>タネ</t>
    </rPh>
    <rPh sb="1" eb="2">
      <t>ナエ</t>
    </rPh>
    <rPh sb="3" eb="4">
      <t>ジュ</t>
    </rPh>
    <rPh sb="4" eb="5">
      <t>キ</t>
    </rPh>
    <rPh sb="6" eb="7">
      <t>シバ</t>
    </rPh>
    <phoneticPr fontId="3"/>
  </si>
  <si>
    <t>生花</t>
    <rPh sb="0" eb="2">
      <t>セイカ</t>
    </rPh>
    <phoneticPr fontId="3"/>
  </si>
  <si>
    <t>造園用品</t>
    <rPh sb="0" eb="2">
      <t>ゾウエン</t>
    </rPh>
    <rPh sb="2" eb="4">
      <t>ヨウヒン</t>
    </rPh>
    <phoneticPr fontId="3"/>
  </si>
  <si>
    <t>肥料</t>
    <rPh sb="0" eb="2">
      <t>ヒリョウ</t>
    </rPh>
    <phoneticPr fontId="3"/>
  </si>
  <si>
    <t>飼料</t>
    <rPh sb="0" eb="2">
      <t>シリョウ</t>
    </rPh>
    <phoneticPr fontId="3"/>
  </si>
  <si>
    <t>介護・福祉用品</t>
    <rPh sb="0" eb="2">
      <t>カイゴ</t>
    </rPh>
    <rPh sb="3" eb="5">
      <t>フクシ</t>
    </rPh>
    <rPh sb="5" eb="7">
      <t>ヨウヒン</t>
    </rPh>
    <phoneticPr fontId="3"/>
  </si>
  <si>
    <t>電気・通信機器</t>
    <rPh sb="0" eb="2">
      <t>デンキ</t>
    </rPh>
    <rPh sb="3" eb="5">
      <t>ツウシン</t>
    </rPh>
    <rPh sb="5" eb="7">
      <t>キキ</t>
    </rPh>
    <phoneticPr fontId="3"/>
  </si>
  <si>
    <t>３．登録業者のうち、役務の提供対応業者一覧</t>
    <rPh sb="2" eb="4">
      <t>トウロク</t>
    </rPh>
    <rPh sb="4" eb="6">
      <t>ギョウシャ</t>
    </rPh>
    <rPh sb="10" eb="12">
      <t>エキム</t>
    </rPh>
    <rPh sb="13" eb="15">
      <t>テイキョウ</t>
    </rPh>
    <rPh sb="15" eb="17">
      <t>タイオウ</t>
    </rPh>
    <rPh sb="17" eb="19">
      <t>ギョウシャ</t>
    </rPh>
    <rPh sb="19" eb="21">
      <t>イチラン</t>
    </rPh>
    <phoneticPr fontId="3"/>
  </si>
  <si>
    <t>役務の提供に関する分類</t>
    <rPh sb="0" eb="2">
      <t>エキム</t>
    </rPh>
    <rPh sb="3" eb="5">
      <t>テイキョウ</t>
    </rPh>
    <rPh sb="6" eb="7">
      <t>カン</t>
    </rPh>
    <rPh sb="9" eb="11">
      <t>ブンルイ</t>
    </rPh>
    <phoneticPr fontId="3"/>
  </si>
  <si>
    <t>建物管理</t>
    <rPh sb="0" eb="2">
      <t>タテモノ</t>
    </rPh>
    <rPh sb="2" eb="4">
      <t>カンリ</t>
    </rPh>
    <phoneticPr fontId="3"/>
  </si>
  <si>
    <t>資源回収</t>
    <rPh sb="0" eb="2">
      <t>シゲン</t>
    </rPh>
    <rPh sb="2" eb="4">
      <t>カイシュウ</t>
    </rPh>
    <phoneticPr fontId="3"/>
  </si>
  <si>
    <t>情報処理</t>
    <rPh sb="0" eb="2">
      <t>ジョウホウ</t>
    </rPh>
    <rPh sb="2" eb="4">
      <t>ショリ</t>
    </rPh>
    <phoneticPr fontId="3"/>
  </si>
  <si>
    <t>企画・広告・イベント</t>
    <rPh sb="0" eb="2">
      <t>キカク</t>
    </rPh>
    <rPh sb="3" eb="5">
      <t>コウコク</t>
    </rPh>
    <phoneticPr fontId="3"/>
  </si>
  <si>
    <t>賃貸業務</t>
    <rPh sb="0" eb="2">
      <t>チンタイ</t>
    </rPh>
    <rPh sb="2" eb="4">
      <t>ギョウム</t>
    </rPh>
    <phoneticPr fontId="3"/>
  </si>
  <si>
    <t>調査等</t>
    <rPh sb="0" eb="2">
      <t>チョウサ</t>
    </rPh>
    <rPh sb="2" eb="3">
      <t>ナド</t>
    </rPh>
    <phoneticPr fontId="3"/>
  </si>
  <si>
    <t>その他サービス</t>
    <rPh sb="2" eb="3">
      <t>タ</t>
    </rPh>
    <phoneticPr fontId="3"/>
  </si>
  <si>
    <t>Ｏ１</t>
    <phoneticPr fontId="3"/>
  </si>
  <si>
    <t>Ｏ２</t>
    <phoneticPr fontId="3"/>
  </si>
  <si>
    <t>Ｏ３</t>
    <phoneticPr fontId="3"/>
  </si>
  <si>
    <t>Ｐ１</t>
    <phoneticPr fontId="3"/>
  </si>
  <si>
    <t>Ｐ２</t>
    <phoneticPr fontId="3"/>
  </si>
  <si>
    <t>Ｐ３</t>
  </si>
  <si>
    <t>Ｑ１</t>
    <phoneticPr fontId="3"/>
  </si>
  <si>
    <t>Ｒ１</t>
    <phoneticPr fontId="3"/>
  </si>
  <si>
    <t>Ｒ２</t>
    <phoneticPr fontId="3"/>
  </si>
  <si>
    <t>Ｒ３</t>
  </si>
  <si>
    <t>Ｒ４</t>
  </si>
  <si>
    <t>Ｒ５</t>
  </si>
  <si>
    <t>Ｓ１</t>
    <phoneticPr fontId="3"/>
  </si>
  <si>
    <t>Ｔ１</t>
    <phoneticPr fontId="3"/>
  </si>
  <si>
    <t>Ｕ１</t>
    <phoneticPr fontId="3"/>
  </si>
  <si>
    <t>Ｕ２</t>
    <phoneticPr fontId="3"/>
  </si>
  <si>
    <t>Ｕ３</t>
    <phoneticPr fontId="3"/>
  </si>
  <si>
    <t>Ｕ４</t>
    <phoneticPr fontId="3"/>
  </si>
  <si>
    <t>Ｕ５</t>
    <phoneticPr fontId="3"/>
  </si>
  <si>
    <t>Ｕ６</t>
    <phoneticPr fontId="3"/>
  </si>
  <si>
    <t>Ｕ７</t>
  </si>
  <si>
    <t>警備</t>
    <rPh sb="0" eb="2">
      <t>ケイビ</t>
    </rPh>
    <phoneticPr fontId="3"/>
  </si>
  <si>
    <t>清掃・設備の保守</t>
    <rPh sb="0" eb="2">
      <t>セイソウ</t>
    </rPh>
    <rPh sb="3" eb="5">
      <t>セツビ</t>
    </rPh>
    <rPh sb="6" eb="8">
      <t>ホシュ</t>
    </rPh>
    <phoneticPr fontId="3"/>
  </si>
  <si>
    <t>施設の運営</t>
    <rPh sb="0" eb="2">
      <t>シセツ</t>
    </rPh>
    <rPh sb="3" eb="5">
      <t>ウンエイ</t>
    </rPh>
    <phoneticPr fontId="3"/>
  </si>
  <si>
    <t>古物</t>
    <rPh sb="0" eb="2">
      <t>コブツ</t>
    </rPh>
    <phoneticPr fontId="3"/>
  </si>
  <si>
    <t>一般廃棄物処理</t>
    <rPh sb="0" eb="2">
      <t>イッパン</t>
    </rPh>
    <rPh sb="2" eb="5">
      <t>ハイキブツ</t>
    </rPh>
    <rPh sb="5" eb="7">
      <t>ショリ</t>
    </rPh>
    <phoneticPr fontId="3"/>
  </si>
  <si>
    <t>産業廃棄物処理</t>
    <rPh sb="0" eb="2">
      <t>サンギョウ</t>
    </rPh>
    <rPh sb="2" eb="5">
      <t>ハイキブツ</t>
    </rPh>
    <rPh sb="5" eb="7">
      <t>ショリ</t>
    </rPh>
    <phoneticPr fontId="3"/>
  </si>
  <si>
    <t>映像音響ソフト制作</t>
    <rPh sb="0" eb="2">
      <t>エイゾウ</t>
    </rPh>
    <rPh sb="2" eb="4">
      <t>オンキョウ</t>
    </rPh>
    <rPh sb="7" eb="9">
      <t>セイサク</t>
    </rPh>
    <phoneticPr fontId="3"/>
  </si>
  <si>
    <t>放送番組の制作・放送</t>
    <rPh sb="0" eb="2">
      <t>ホウソウ</t>
    </rPh>
    <rPh sb="2" eb="4">
      <t>バングミ</t>
    </rPh>
    <rPh sb="5" eb="7">
      <t>セイサク</t>
    </rPh>
    <rPh sb="8" eb="10">
      <t>ホウソウ</t>
    </rPh>
    <phoneticPr fontId="3"/>
  </si>
  <si>
    <t>広告</t>
    <rPh sb="0" eb="2">
      <t>コウコク</t>
    </rPh>
    <phoneticPr fontId="3"/>
  </si>
  <si>
    <t>出版・
デザイン</t>
    <rPh sb="0" eb="2">
      <t>シュッパン</t>
    </rPh>
    <phoneticPr fontId="3"/>
  </si>
  <si>
    <t>イベント</t>
    <phoneticPr fontId="3"/>
  </si>
  <si>
    <t>検査・分析・調査業務</t>
    <rPh sb="0" eb="2">
      <t>ケンサ</t>
    </rPh>
    <rPh sb="3" eb="5">
      <t>ブンセキ</t>
    </rPh>
    <rPh sb="6" eb="8">
      <t>チョウサ</t>
    </rPh>
    <rPh sb="8" eb="10">
      <t>ギョウム</t>
    </rPh>
    <phoneticPr fontId="3"/>
  </si>
  <si>
    <t>医事
業務</t>
    <phoneticPr fontId="3"/>
  </si>
  <si>
    <t>給食業務</t>
    <rPh sb="0" eb="2">
      <t>キュウショク</t>
    </rPh>
    <rPh sb="2" eb="4">
      <t>ギョウム</t>
    </rPh>
    <phoneticPr fontId="3"/>
  </si>
  <si>
    <t>業務代行</t>
    <rPh sb="0" eb="2">
      <t>ギョウム</t>
    </rPh>
    <rPh sb="2" eb="4">
      <t>ダイコウ</t>
    </rPh>
    <phoneticPr fontId="3"/>
  </si>
  <si>
    <t>運送</t>
    <rPh sb="0" eb="2">
      <t>ウンソウ</t>
    </rPh>
    <phoneticPr fontId="3"/>
  </si>
  <si>
    <t>クリーニング</t>
    <phoneticPr fontId="3"/>
  </si>
  <si>
    <t>保険</t>
    <rPh sb="0" eb="2">
      <t>ホケン</t>
    </rPh>
    <phoneticPr fontId="3"/>
  </si>
  <si>
    <t>施設警備</t>
    <rPh sb="0" eb="2">
      <t>シセツ</t>
    </rPh>
    <rPh sb="2" eb="4">
      <t>ケイビ</t>
    </rPh>
    <phoneticPr fontId="3"/>
  </si>
  <si>
    <t>機械警備</t>
    <rPh sb="0" eb="2">
      <t>キカイ</t>
    </rPh>
    <rPh sb="2" eb="4">
      <t>ケイビ</t>
    </rPh>
    <phoneticPr fontId="3"/>
  </si>
  <si>
    <t>警備員の派遣</t>
    <rPh sb="0" eb="3">
      <t>ケイビイン</t>
    </rPh>
    <rPh sb="4" eb="6">
      <t>ハケン</t>
    </rPh>
    <phoneticPr fontId="3"/>
  </si>
  <si>
    <t>建物清掃</t>
    <rPh sb="0" eb="2">
      <t>タテモノ</t>
    </rPh>
    <rPh sb="2" eb="4">
      <t>セイソウ</t>
    </rPh>
    <phoneticPr fontId="3"/>
  </si>
  <si>
    <t>貯水槽・浄化槽清掃</t>
    <rPh sb="0" eb="3">
      <t>チョスイソウ</t>
    </rPh>
    <rPh sb="4" eb="7">
      <t>ジョウカソウ</t>
    </rPh>
    <rPh sb="7" eb="9">
      <t>セイソウ</t>
    </rPh>
    <phoneticPr fontId="3"/>
  </si>
  <si>
    <t>害虫駆除</t>
    <rPh sb="0" eb="2">
      <t>ガイチュウ</t>
    </rPh>
    <rPh sb="2" eb="4">
      <t>クジョ</t>
    </rPh>
    <phoneticPr fontId="3"/>
  </si>
  <si>
    <t>ねずみ駆除</t>
    <rPh sb="3" eb="5">
      <t>クジョ</t>
    </rPh>
    <phoneticPr fontId="3"/>
  </si>
  <si>
    <t>除草</t>
    <rPh sb="0" eb="2">
      <t>ジョソウ</t>
    </rPh>
    <phoneticPr fontId="3"/>
  </si>
  <si>
    <t>電気保安</t>
    <rPh sb="0" eb="2">
      <t>デンキ</t>
    </rPh>
    <rPh sb="2" eb="4">
      <t>ホアン</t>
    </rPh>
    <phoneticPr fontId="3"/>
  </si>
  <si>
    <t>冷暖房保守</t>
    <rPh sb="0" eb="3">
      <t>レイダンボウ</t>
    </rPh>
    <rPh sb="3" eb="5">
      <t>ホシュ</t>
    </rPh>
    <phoneticPr fontId="3"/>
  </si>
  <si>
    <t>エレベーター保守</t>
    <rPh sb="6" eb="8">
      <t>ホシュ</t>
    </rPh>
    <phoneticPr fontId="3"/>
  </si>
  <si>
    <t>ボイラー保守管理</t>
    <rPh sb="4" eb="6">
      <t>ホシュ</t>
    </rPh>
    <rPh sb="6" eb="8">
      <t>カンリ</t>
    </rPh>
    <phoneticPr fontId="3"/>
  </si>
  <si>
    <t>消防設備点検</t>
    <rPh sb="0" eb="2">
      <t>ショウボウ</t>
    </rPh>
    <rPh sb="2" eb="4">
      <t>セツビ</t>
    </rPh>
    <rPh sb="4" eb="6">
      <t>テンケン</t>
    </rPh>
    <phoneticPr fontId="3"/>
  </si>
  <si>
    <t>上下水道施設の保守維持管理</t>
    <rPh sb="0" eb="2">
      <t>ジョウゲ</t>
    </rPh>
    <rPh sb="2" eb="4">
      <t>スイドウ</t>
    </rPh>
    <rPh sb="4" eb="6">
      <t>シセツ</t>
    </rPh>
    <rPh sb="7" eb="9">
      <t>ホシュ</t>
    </rPh>
    <rPh sb="9" eb="11">
      <t>イジ</t>
    </rPh>
    <rPh sb="11" eb="13">
      <t>カンリ</t>
    </rPh>
    <phoneticPr fontId="3"/>
  </si>
  <si>
    <t>室内環境測定</t>
    <rPh sb="0" eb="2">
      <t>シツナイ</t>
    </rPh>
    <rPh sb="2" eb="4">
      <t>カンキョウ</t>
    </rPh>
    <rPh sb="4" eb="6">
      <t>ソクテイ</t>
    </rPh>
    <phoneticPr fontId="3"/>
  </si>
  <si>
    <t>受付・案内</t>
    <rPh sb="0" eb="2">
      <t>ウケツケ</t>
    </rPh>
    <rPh sb="3" eb="5">
      <t>アンナイ</t>
    </rPh>
    <phoneticPr fontId="3"/>
  </si>
  <si>
    <t>電話交換</t>
    <rPh sb="0" eb="2">
      <t>デンワ</t>
    </rPh>
    <rPh sb="2" eb="4">
      <t>コウカン</t>
    </rPh>
    <phoneticPr fontId="3"/>
  </si>
  <si>
    <t>公園の管理</t>
    <rPh sb="0" eb="2">
      <t>コウエン</t>
    </rPh>
    <rPh sb="3" eb="5">
      <t>カンリ</t>
    </rPh>
    <phoneticPr fontId="3"/>
  </si>
  <si>
    <t>造園・植栽管理</t>
    <rPh sb="0" eb="2">
      <t>ゾウエン</t>
    </rPh>
    <rPh sb="3" eb="4">
      <t>ショク</t>
    </rPh>
    <rPh sb="4" eb="5">
      <t>サイ</t>
    </rPh>
    <rPh sb="5" eb="7">
      <t>カンリ</t>
    </rPh>
    <phoneticPr fontId="3"/>
  </si>
  <si>
    <t>買い受け・回収</t>
    <rPh sb="0" eb="1">
      <t>カ</t>
    </rPh>
    <rPh sb="2" eb="3">
      <t>ウ</t>
    </rPh>
    <rPh sb="5" eb="7">
      <t>カイシュウ</t>
    </rPh>
    <phoneticPr fontId="3"/>
  </si>
  <si>
    <t>回収・運搬</t>
    <rPh sb="0" eb="2">
      <t>カイシュウ</t>
    </rPh>
    <rPh sb="3" eb="5">
      <t>ウンパン</t>
    </rPh>
    <phoneticPr fontId="3"/>
  </si>
  <si>
    <t>処分</t>
    <rPh sb="0" eb="2">
      <t>ショブン</t>
    </rPh>
    <phoneticPr fontId="3"/>
  </si>
  <si>
    <t>電算処理</t>
    <rPh sb="0" eb="2">
      <t>デンサン</t>
    </rPh>
    <rPh sb="2" eb="4">
      <t>ショリ</t>
    </rPh>
    <phoneticPr fontId="3"/>
  </si>
  <si>
    <t>プログラム作成</t>
    <rPh sb="5" eb="7">
      <t>サクセイ</t>
    </rPh>
    <phoneticPr fontId="3"/>
  </si>
  <si>
    <t>システム開発</t>
    <rPh sb="4" eb="6">
      <t>カイハツ</t>
    </rPh>
    <phoneticPr fontId="3"/>
  </si>
  <si>
    <t>データ入力</t>
    <rPh sb="3" eb="5">
      <t>ニュウリョク</t>
    </rPh>
    <phoneticPr fontId="3"/>
  </si>
  <si>
    <t>ＨＰ作成</t>
    <rPh sb="2" eb="4">
      <t>サクセイ</t>
    </rPh>
    <phoneticPr fontId="3"/>
  </si>
  <si>
    <t>地理情報</t>
    <rPh sb="0" eb="2">
      <t>チリ</t>
    </rPh>
    <rPh sb="2" eb="4">
      <t>ジョウホウ</t>
    </rPh>
    <phoneticPr fontId="3"/>
  </si>
  <si>
    <t>オペレーター派遣</t>
    <rPh sb="6" eb="8">
      <t>ハケン</t>
    </rPh>
    <phoneticPr fontId="3"/>
  </si>
  <si>
    <t>講師派遣</t>
    <rPh sb="0" eb="2">
      <t>コウシ</t>
    </rPh>
    <rPh sb="2" eb="4">
      <t>ハケン</t>
    </rPh>
    <phoneticPr fontId="3"/>
  </si>
  <si>
    <t>教育訓練</t>
    <rPh sb="0" eb="2">
      <t>キョウイク</t>
    </rPh>
    <rPh sb="2" eb="4">
      <t>クンレン</t>
    </rPh>
    <phoneticPr fontId="3"/>
  </si>
  <si>
    <t>映画製作</t>
    <rPh sb="0" eb="2">
      <t>エイガ</t>
    </rPh>
    <rPh sb="2" eb="4">
      <t>セイサク</t>
    </rPh>
    <phoneticPr fontId="3"/>
  </si>
  <si>
    <t>ビデオ制作</t>
    <rPh sb="3" eb="5">
      <t>セイサク</t>
    </rPh>
    <phoneticPr fontId="3"/>
  </si>
  <si>
    <t>テレビ・ラジオ番組の制作・放送</t>
    <rPh sb="7" eb="9">
      <t>バングミ</t>
    </rPh>
    <rPh sb="10" eb="12">
      <t>セイサク</t>
    </rPh>
    <rPh sb="13" eb="15">
      <t>ホウソウ</t>
    </rPh>
    <phoneticPr fontId="3"/>
  </si>
  <si>
    <t>新聞・チラシ広告企画制作</t>
    <rPh sb="0" eb="2">
      <t>シンブン</t>
    </rPh>
    <rPh sb="6" eb="8">
      <t>コウコク</t>
    </rPh>
    <rPh sb="8" eb="10">
      <t>キカク</t>
    </rPh>
    <rPh sb="10" eb="12">
      <t>セイサク</t>
    </rPh>
    <phoneticPr fontId="3"/>
  </si>
  <si>
    <t>テレビ・ラジオ広告の企画制作</t>
    <rPh sb="7" eb="9">
      <t>コウコク</t>
    </rPh>
    <rPh sb="10" eb="12">
      <t>キカク</t>
    </rPh>
    <rPh sb="12" eb="14">
      <t>セイサク</t>
    </rPh>
    <phoneticPr fontId="3"/>
  </si>
  <si>
    <t>印刷物の企画・編集</t>
    <rPh sb="0" eb="3">
      <t>インサツブツ</t>
    </rPh>
    <rPh sb="4" eb="6">
      <t>キカク</t>
    </rPh>
    <rPh sb="7" eb="9">
      <t>ヘンシュウ</t>
    </rPh>
    <phoneticPr fontId="3"/>
  </si>
  <si>
    <t>デザイン</t>
    <phoneticPr fontId="3"/>
  </si>
  <si>
    <t>イラスト</t>
    <phoneticPr fontId="3"/>
  </si>
  <si>
    <t>イベント企画</t>
    <rPh sb="4" eb="6">
      <t>キカク</t>
    </rPh>
    <phoneticPr fontId="3"/>
  </si>
  <si>
    <t>会場設営</t>
    <rPh sb="0" eb="2">
      <t>カイジョウ</t>
    </rPh>
    <rPh sb="2" eb="4">
      <t>セツエイ</t>
    </rPh>
    <phoneticPr fontId="3"/>
  </si>
  <si>
    <t>イベント運営</t>
    <rPh sb="4" eb="6">
      <t>ウンエイ</t>
    </rPh>
    <phoneticPr fontId="3"/>
  </si>
  <si>
    <t>情報処理装置</t>
    <rPh sb="0" eb="2">
      <t>ジョウホウ</t>
    </rPh>
    <rPh sb="2" eb="4">
      <t>ショリ</t>
    </rPh>
    <rPh sb="4" eb="6">
      <t>ソウチ</t>
    </rPh>
    <phoneticPr fontId="3"/>
  </si>
  <si>
    <t>事務機器</t>
    <rPh sb="0" eb="2">
      <t>ジム</t>
    </rPh>
    <rPh sb="2" eb="4">
      <t>キキ</t>
    </rPh>
    <phoneticPr fontId="3"/>
  </si>
  <si>
    <t>理化学・計測機器</t>
    <rPh sb="0" eb="3">
      <t>リカガク</t>
    </rPh>
    <rPh sb="4" eb="6">
      <t>ケイソク</t>
    </rPh>
    <rPh sb="6" eb="8">
      <t>キキ</t>
    </rPh>
    <phoneticPr fontId="3"/>
  </si>
  <si>
    <t>産業機器</t>
    <rPh sb="0" eb="2">
      <t>サンギョウ</t>
    </rPh>
    <rPh sb="2" eb="4">
      <t>キキ</t>
    </rPh>
    <phoneticPr fontId="3"/>
  </si>
  <si>
    <t>船・自動車</t>
    <rPh sb="0" eb="1">
      <t>フネ</t>
    </rPh>
    <rPh sb="2" eb="5">
      <t>ジドウシャ</t>
    </rPh>
    <phoneticPr fontId="3"/>
  </si>
  <si>
    <t>仮設建物</t>
    <rPh sb="0" eb="1">
      <t>カリ</t>
    </rPh>
    <rPh sb="1" eb="2">
      <t>セツ</t>
    </rPh>
    <rPh sb="2" eb="4">
      <t>タテモノ</t>
    </rPh>
    <phoneticPr fontId="3"/>
  </si>
  <si>
    <t>催事資材</t>
    <rPh sb="0" eb="1">
      <t>サイ</t>
    </rPh>
    <rPh sb="1" eb="2">
      <t>ジ</t>
    </rPh>
    <rPh sb="2" eb="4">
      <t>シザイ</t>
    </rPh>
    <phoneticPr fontId="3"/>
  </si>
  <si>
    <t>寝具・被服</t>
    <rPh sb="0" eb="2">
      <t>シング</t>
    </rPh>
    <rPh sb="3" eb="5">
      <t>ヒフク</t>
    </rPh>
    <phoneticPr fontId="3"/>
  </si>
  <si>
    <t>清掃用品</t>
    <rPh sb="0" eb="2">
      <t>セイソウ</t>
    </rPh>
    <rPh sb="2" eb="4">
      <t>ヨウヒン</t>
    </rPh>
    <phoneticPr fontId="3"/>
  </si>
  <si>
    <t>植木</t>
    <rPh sb="0" eb="2">
      <t>ウエキ</t>
    </rPh>
    <phoneticPr fontId="3"/>
  </si>
  <si>
    <t>食品検査</t>
    <rPh sb="0" eb="2">
      <t>ショクヒン</t>
    </rPh>
    <rPh sb="2" eb="4">
      <t>ケンサ</t>
    </rPh>
    <phoneticPr fontId="3"/>
  </si>
  <si>
    <t>臨床検査</t>
    <rPh sb="0" eb="2">
      <t>リンショウ</t>
    </rPh>
    <rPh sb="2" eb="4">
      <t>ケンサ</t>
    </rPh>
    <phoneticPr fontId="3"/>
  </si>
  <si>
    <t>環境調査</t>
    <rPh sb="0" eb="2">
      <t>カンキョウ</t>
    </rPh>
    <rPh sb="2" eb="4">
      <t>チョウサ</t>
    </rPh>
    <phoneticPr fontId="3"/>
  </si>
  <si>
    <t>世論調査</t>
    <rPh sb="0" eb="2">
      <t>セロン</t>
    </rPh>
    <rPh sb="2" eb="4">
      <t>チョウサ</t>
    </rPh>
    <phoneticPr fontId="3"/>
  </si>
  <si>
    <t>市場調査</t>
    <rPh sb="0" eb="2">
      <t>シジョウ</t>
    </rPh>
    <rPh sb="2" eb="4">
      <t>チョウサ</t>
    </rPh>
    <phoneticPr fontId="3"/>
  </si>
  <si>
    <t>交通量調査</t>
    <rPh sb="0" eb="2">
      <t>コウツウ</t>
    </rPh>
    <rPh sb="2" eb="3">
      <t>リョウ</t>
    </rPh>
    <rPh sb="3" eb="5">
      <t>チョウサ</t>
    </rPh>
    <phoneticPr fontId="3"/>
  </si>
  <si>
    <t>土地・建物調査</t>
    <rPh sb="0" eb="2">
      <t>トチ</t>
    </rPh>
    <rPh sb="3" eb="5">
      <t>タテモノ</t>
    </rPh>
    <rPh sb="5" eb="7">
      <t>チョウサ</t>
    </rPh>
    <phoneticPr fontId="3"/>
  </si>
  <si>
    <t>医事業務</t>
    <rPh sb="0" eb="2">
      <t>イジ</t>
    </rPh>
    <rPh sb="2" eb="4">
      <t>ギョウム</t>
    </rPh>
    <phoneticPr fontId="3"/>
  </si>
  <si>
    <t>医療事務</t>
    <rPh sb="0" eb="2">
      <t>イリョウ</t>
    </rPh>
    <rPh sb="2" eb="4">
      <t>ジム</t>
    </rPh>
    <phoneticPr fontId="3"/>
  </si>
  <si>
    <t>翻訳</t>
    <rPh sb="0" eb="2">
      <t>ホンヤク</t>
    </rPh>
    <phoneticPr fontId="3"/>
  </si>
  <si>
    <t>速記</t>
    <rPh sb="0" eb="2">
      <t>ソッキ</t>
    </rPh>
    <phoneticPr fontId="3"/>
  </si>
  <si>
    <t>テープ起こし</t>
    <rPh sb="3" eb="4">
      <t>オ</t>
    </rPh>
    <phoneticPr fontId="3"/>
  </si>
  <si>
    <t>筆耕</t>
    <rPh sb="0" eb="2">
      <t>ヒッコウ</t>
    </rPh>
    <phoneticPr fontId="3"/>
  </si>
  <si>
    <t>人材派遣</t>
    <rPh sb="0" eb="2">
      <t>ジンザイ</t>
    </rPh>
    <rPh sb="2" eb="4">
      <t>ハケン</t>
    </rPh>
    <phoneticPr fontId="3"/>
  </si>
  <si>
    <t>物品等の運送</t>
    <rPh sb="0" eb="2">
      <t>ブッピン</t>
    </rPh>
    <rPh sb="2" eb="3">
      <t>ナド</t>
    </rPh>
    <rPh sb="4" eb="6">
      <t>ウンソウ</t>
    </rPh>
    <phoneticPr fontId="3"/>
  </si>
  <si>
    <t>運転代行</t>
    <rPh sb="0" eb="2">
      <t>ウンテン</t>
    </rPh>
    <rPh sb="2" eb="4">
      <t>ダイコウ</t>
    </rPh>
    <phoneticPr fontId="3"/>
  </si>
  <si>
    <t>貸切バス</t>
    <rPh sb="0" eb="2">
      <t>カシキリ</t>
    </rPh>
    <phoneticPr fontId="3"/>
  </si>
  <si>
    <t>クリーニング</t>
    <phoneticPr fontId="3"/>
  </si>
  <si>
    <t>生命保険</t>
    <rPh sb="0" eb="2">
      <t>セイメイ</t>
    </rPh>
    <rPh sb="2" eb="4">
      <t>ホケン</t>
    </rPh>
    <phoneticPr fontId="3"/>
  </si>
  <si>
    <t>自動車保険</t>
    <rPh sb="0" eb="3">
      <t>ジドウシャ</t>
    </rPh>
    <rPh sb="3" eb="5">
      <t>ホケン</t>
    </rPh>
    <phoneticPr fontId="3"/>
  </si>
  <si>
    <t>損害保険（自動車保険除く）</t>
    <rPh sb="0" eb="2">
      <t>ソンガイ</t>
    </rPh>
    <rPh sb="2" eb="4">
      <t>ホケン</t>
    </rPh>
    <rPh sb="5" eb="8">
      <t>ジドウシャ</t>
    </rPh>
    <rPh sb="8" eb="10">
      <t>ホケン</t>
    </rPh>
    <rPh sb="10" eb="11">
      <t>ノゾ</t>
    </rPh>
    <phoneticPr fontId="3"/>
  </si>
  <si>
    <t>写真撮影</t>
    <rPh sb="0" eb="2">
      <t>シャシン</t>
    </rPh>
    <rPh sb="2" eb="4">
      <t>サツエイ</t>
    </rPh>
    <phoneticPr fontId="3"/>
  </si>
  <si>
    <t>自動車修理・整備</t>
    <rPh sb="0" eb="3">
      <t>ジドウシャ</t>
    </rPh>
    <rPh sb="3" eb="5">
      <t>シュウリ</t>
    </rPh>
    <rPh sb="6" eb="8">
      <t>セイビ</t>
    </rPh>
    <phoneticPr fontId="3"/>
  </si>
  <si>
    <t>Ａ１</t>
  </si>
  <si>
    <t>Ａ２</t>
  </si>
  <si>
    <t>Ａ３</t>
  </si>
  <si>
    <t>Ｂ１</t>
  </si>
  <si>
    <t>Ｂ２</t>
  </si>
  <si>
    <t>Ｂ３</t>
  </si>
  <si>
    <t>Ｂ４</t>
  </si>
  <si>
    <t>Ｃ１</t>
  </si>
  <si>
    <t>Ｃ２</t>
  </si>
  <si>
    <t>Ｄ１</t>
  </si>
  <si>
    <t>Ｄ２</t>
  </si>
  <si>
    <t>Ｄ３</t>
  </si>
  <si>
    <t>Ｄ４</t>
  </si>
  <si>
    <t>Ｄ５</t>
  </si>
  <si>
    <t>Ｅ１</t>
  </si>
  <si>
    <t>Ｅ２</t>
  </si>
  <si>
    <t>Ｆ１</t>
  </si>
  <si>
    <t>Ｆ２</t>
  </si>
  <si>
    <t>Ｇ１</t>
  </si>
  <si>
    <t>Ｇ２</t>
  </si>
  <si>
    <t>Ｇ４</t>
  </si>
  <si>
    <t>Ｇ５</t>
  </si>
  <si>
    <t>Ｇ６</t>
  </si>
  <si>
    <t>Ｇ７</t>
  </si>
  <si>
    <t>Ｈ１</t>
  </si>
  <si>
    <t>Ｉ１</t>
  </si>
  <si>
    <t>Ｉ２</t>
  </si>
  <si>
    <t>Ｊ１</t>
  </si>
  <si>
    <t>Ｊ２</t>
  </si>
  <si>
    <t>Ｋ１</t>
  </si>
  <si>
    <t>Ｋ２</t>
  </si>
  <si>
    <t>Ｋ３</t>
  </si>
  <si>
    <t>Ｌ１</t>
  </si>
  <si>
    <t>Ｌ２</t>
  </si>
  <si>
    <t>Ｌ３</t>
  </si>
  <si>
    <t>Ｌ４</t>
  </si>
  <si>
    <t>Ｍ１</t>
  </si>
  <si>
    <t>Ｍ２</t>
  </si>
  <si>
    <t>Ｎ１</t>
  </si>
  <si>
    <t>Ｎ２</t>
  </si>
  <si>
    <t>Ｎ３</t>
  </si>
  <si>
    <t>Ｎ４</t>
  </si>
  <si>
    <t>Ｎ５</t>
  </si>
  <si>
    <t>Ｎ６</t>
  </si>
  <si>
    <t>Ｎ７</t>
  </si>
  <si>
    <t>Ｎ８</t>
  </si>
  <si>
    <t>物品</t>
    <rPh sb="0" eb="2">
      <t>ブッピン</t>
    </rPh>
    <phoneticPr fontId="2"/>
  </si>
  <si>
    <t>役務</t>
    <rPh sb="0" eb="2">
      <t>エキム</t>
    </rPh>
    <phoneticPr fontId="2"/>
  </si>
  <si>
    <t>01</t>
  </si>
  <si>
    <t>01</t>
    <phoneticPr fontId="2"/>
  </si>
  <si>
    <t>02</t>
  </si>
  <si>
    <t>03</t>
  </si>
  <si>
    <t>04</t>
  </si>
  <si>
    <t>05</t>
  </si>
  <si>
    <t>06</t>
  </si>
  <si>
    <t>07</t>
  </si>
  <si>
    <t>08</t>
  </si>
  <si>
    <t>09</t>
  </si>
  <si>
    <t>01</t>
    <phoneticPr fontId="2"/>
  </si>
  <si>
    <t>10</t>
  </si>
  <si>
    <t>11</t>
  </si>
  <si>
    <t>12</t>
  </si>
  <si>
    <t>13</t>
  </si>
  <si>
    <t>営業種目分類表</t>
    <rPh sb="0" eb="4">
      <t>エイギョウシュモク</t>
    </rPh>
    <rPh sb="4" eb="6">
      <t>ブンルイ</t>
    </rPh>
    <rPh sb="6" eb="7">
      <t>ヒョウ</t>
    </rPh>
    <phoneticPr fontId="2"/>
  </si>
  <si>
    <t>Ｏ１</t>
  </si>
  <si>
    <t>Ｏ２</t>
  </si>
  <si>
    <t>Ｏ３</t>
  </si>
  <si>
    <t>Ｐ１</t>
  </si>
  <si>
    <t>Ｐ２</t>
  </si>
  <si>
    <t>Ｑ１</t>
  </si>
  <si>
    <t>Ｒ１</t>
  </si>
  <si>
    <t>Ｒ２</t>
  </si>
  <si>
    <t>Ｓ１</t>
  </si>
  <si>
    <t>Ｔ１</t>
  </si>
  <si>
    <t>Ｕ１</t>
  </si>
  <si>
    <t>Ｕ２</t>
  </si>
  <si>
    <t>Ｕ３</t>
  </si>
  <si>
    <t>Ｕ４</t>
  </si>
  <si>
    <t>Ｕ５</t>
  </si>
  <si>
    <t>Ｕ６</t>
  </si>
  <si>
    <t>01</t>
    <phoneticPr fontId="2"/>
  </si>
  <si>
    <r>
      <t xml:space="preserve">代表者役職
</t>
    </r>
    <r>
      <rPr>
        <sz val="7"/>
        <rFont val="ＭＳ Ｐゴシック"/>
        <family val="3"/>
        <charset val="128"/>
      </rPr>
      <t>（法人のみ）</t>
    </r>
    <rPh sb="0" eb="3">
      <t>ダイヒョウシャ</t>
    </rPh>
    <rPh sb="3" eb="5">
      <t>ヤクショク</t>
    </rPh>
    <rPh sb="7" eb="9">
      <t>ホウジン</t>
    </rPh>
    <phoneticPr fontId="3"/>
  </si>
  <si>
    <t>代表者氏名</t>
    <rPh sb="0" eb="3">
      <t>ダイヒョウシャ</t>
    </rPh>
    <rPh sb="3" eb="5">
      <t>シメイ</t>
    </rPh>
    <phoneticPr fontId="3"/>
  </si>
  <si>
    <t>-</t>
    <phoneticPr fontId="2"/>
  </si>
  <si>
    <t>営業区分</t>
    <rPh sb="0" eb="2">
      <t>エイギョウ</t>
    </rPh>
    <rPh sb="2" eb="4">
      <t>クブン</t>
    </rPh>
    <phoneticPr fontId="3"/>
  </si>
  <si>
    <t>物品</t>
    <rPh sb="0" eb="2">
      <t>ブッピン</t>
    </rPh>
    <phoneticPr fontId="2"/>
  </si>
  <si>
    <t>役務</t>
    <rPh sb="0" eb="2">
      <t>エキム</t>
    </rPh>
    <phoneticPr fontId="2"/>
  </si>
  <si>
    <t>（フリガナ）</t>
    <phoneticPr fontId="3"/>
  </si>
  <si>
    <t>住所（又は所在地）</t>
    <phoneticPr fontId="2"/>
  </si>
  <si>
    <t xml:space="preserve">社名及び代表者名                         　　 </t>
    <phoneticPr fontId="3"/>
  </si>
  <si>
    <t>№</t>
  </si>
  <si>
    <t>〒</t>
  </si>
  <si>
    <t>ＦＡＸ</t>
  </si>
  <si>
    <t>区分</t>
    <rPh sb="0" eb="2">
      <t>クブン</t>
    </rPh>
    <phoneticPr fontId="2"/>
  </si>
  <si>
    <t>〒</t>
    <phoneticPr fontId="2"/>
  </si>
  <si>
    <t>メール</t>
    <phoneticPr fontId="2"/>
  </si>
  <si>
    <t>URL</t>
    <phoneticPr fontId="2"/>
  </si>
  <si>
    <t>　　　委任期間　</t>
    <phoneticPr fontId="2"/>
  </si>
  <si>
    <t>代理人の職</t>
    <phoneticPr fontId="2"/>
  </si>
  <si>
    <t>代理人の氏名</t>
    <rPh sb="4" eb="6">
      <t>シメイ</t>
    </rPh>
    <phoneticPr fontId="2"/>
  </si>
  <si>
    <t>-</t>
    <phoneticPr fontId="2"/>
  </si>
  <si>
    <t>委任先電話番号</t>
    <rPh sb="0" eb="2">
      <t>イニン</t>
    </rPh>
    <phoneticPr fontId="2"/>
  </si>
  <si>
    <t>委任先ＦＡＸ番号</t>
    <rPh sb="0" eb="2">
      <t>イニン</t>
    </rPh>
    <phoneticPr fontId="2"/>
  </si>
  <si>
    <t>委任先メールアドレス</t>
    <rPh sb="0" eb="2">
      <t>イニン</t>
    </rPh>
    <rPh sb="2" eb="3">
      <t>サキ</t>
    </rPh>
    <phoneticPr fontId="3"/>
  </si>
  <si>
    <t>メール</t>
    <phoneticPr fontId="2"/>
  </si>
  <si>
    <t>新規</t>
  </si>
  <si>
    <t>〇</t>
  </si>
  <si>
    <t>無</t>
  </si>
  <si>
    <t>委任状</t>
    <rPh sb="0" eb="3">
      <t>イニンジョウ</t>
    </rPh>
    <phoneticPr fontId="2"/>
  </si>
  <si>
    <t>プライバシーマークの取得の有無</t>
    <rPh sb="10" eb="12">
      <t>シュトク</t>
    </rPh>
    <rPh sb="13" eb="15">
      <t>ウム</t>
    </rPh>
    <phoneticPr fontId="3"/>
  </si>
  <si>
    <t>ＩＳＯ１４００１認証の取得の有無</t>
    <rPh sb="8" eb="10">
      <t>ニンショウ</t>
    </rPh>
    <rPh sb="11" eb="13">
      <t>シュトク</t>
    </rPh>
    <rPh sb="14" eb="16">
      <t>ウム</t>
    </rPh>
    <phoneticPr fontId="3"/>
  </si>
  <si>
    <t>自己資本額（千円）</t>
    <rPh sb="0" eb="2">
      <t>ジコ</t>
    </rPh>
    <rPh sb="2" eb="4">
      <t>シホン</t>
    </rPh>
    <rPh sb="4" eb="5">
      <t>ガク</t>
    </rPh>
    <rPh sb="6" eb="8">
      <t>センエン</t>
    </rPh>
    <phoneticPr fontId="3"/>
  </si>
  <si>
    <t>平均実績高（千円）</t>
    <rPh sb="0" eb="2">
      <t>ヘイキン</t>
    </rPh>
    <rPh sb="2" eb="4">
      <t>ジッセキ</t>
    </rPh>
    <rPh sb="4" eb="5">
      <t>タカ</t>
    </rPh>
    <rPh sb="6" eb="8">
      <t>センエン</t>
    </rPh>
    <phoneticPr fontId="3"/>
  </si>
  <si>
    <t>②</t>
    <phoneticPr fontId="3"/>
  </si>
  <si>
    <t>物品　その他の内容</t>
    <rPh sb="0" eb="2">
      <t>ブッピン</t>
    </rPh>
    <rPh sb="5" eb="6">
      <t>タ</t>
    </rPh>
    <rPh sb="7" eb="9">
      <t>ナイヨウ</t>
    </rPh>
    <phoneticPr fontId="2"/>
  </si>
  <si>
    <t>その他の詳細</t>
    <rPh sb="2" eb="3">
      <t>タ</t>
    </rPh>
    <rPh sb="4" eb="6">
      <t>ショウサイ</t>
    </rPh>
    <phoneticPr fontId="3"/>
  </si>
  <si>
    <t>勝浦町</t>
    <rPh sb="0" eb="3">
      <t>カツウラチョウ</t>
    </rPh>
    <phoneticPr fontId="2"/>
  </si>
  <si>
    <t>商号又は名称</t>
    <rPh sb="0" eb="2">
      <t>ショウゴウ</t>
    </rPh>
    <rPh sb="2" eb="3">
      <t>マタ</t>
    </rPh>
    <rPh sb="4" eb="6">
      <t>メイショウ</t>
    </rPh>
    <phoneticPr fontId="43"/>
  </si>
  <si>
    <t>有</t>
    <rPh sb="0" eb="1">
      <t>アリ</t>
    </rPh>
    <phoneticPr fontId="2"/>
  </si>
  <si>
    <t>無</t>
    <rPh sb="0" eb="1">
      <t>ナシ</t>
    </rPh>
    <phoneticPr fontId="2"/>
  </si>
  <si>
    <t>私</t>
    <rPh sb="0" eb="1">
      <t>ワタクシ</t>
    </rPh>
    <phoneticPr fontId="2"/>
  </si>
  <si>
    <t>当社</t>
    <rPh sb="0" eb="2">
      <t>トウシャ</t>
    </rPh>
    <phoneticPr fontId="2"/>
  </si>
  <si>
    <t>Ａ２02</t>
  </si>
  <si>
    <t>Ｎ５01</t>
  </si>
  <si>
    <t>Ｕ７02</t>
  </si>
  <si>
    <t>Ｎ７05</t>
  </si>
  <si>
    <t>役務等　その他の内容</t>
    <rPh sb="0" eb="2">
      <t>エキム</t>
    </rPh>
    <rPh sb="2" eb="3">
      <t>トウ</t>
    </rPh>
    <rPh sb="6" eb="7">
      <t>タ</t>
    </rPh>
    <rPh sb="8" eb="10">
      <t>ナイヨウ</t>
    </rPh>
    <phoneticPr fontId="2"/>
  </si>
  <si>
    <t>(参考)①以外で取扱い可能な物品・役務等</t>
    <rPh sb="1" eb="3">
      <t>サンコウ</t>
    </rPh>
    <rPh sb="5" eb="7">
      <t>イガイ</t>
    </rPh>
    <rPh sb="8" eb="10">
      <t>トリアツカ</t>
    </rPh>
    <rPh sb="11" eb="13">
      <t>カノウ</t>
    </rPh>
    <rPh sb="14" eb="16">
      <t>ブッピン</t>
    </rPh>
    <rPh sb="17" eb="19">
      <t>エキム</t>
    </rPh>
    <rPh sb="19" eb="20">
      <t>トウ</t>
    </rPh>
    <phoneticPr fontId="2"/>
  </si>
  <si>
    <t>〇〇、△■、□〇△</t>
    <phoneticPr fontId="3"/>
  </si>
  <si>
    <t>ABC,BCA,CBA</t>
    <phoneticPr fontId="3"/>
  </si>
  <si>
    <t>物　品　・　役　務　実　績　調　書</t>
    <rPh sb="0" eb="1">
      <t>モノ</t>
    </rPh>
    <rPh sb="2" eb="3">
      <t>ヒン</t>
    </rPh>
    <rPh sb="6" eb="7">
      <t>ヤク</t>
    </rPh>
    <rPh sb="8" eb="9">
      <t>ム</t>
    </rPh>
    <rPh sb="10" eb="11">
      <t>ジツ</t>
    </rPh>
    <rPh sb="12" eb="13">
      <t>イサオ</t>
    </rPh>
    <rPh sb="14" eb="15">
      <t>チョウ</t>
    </rPh>
    <rPh sb="16" eb="17">
      <t>ショ</t>
    </rPh>
    <phoneticPr fontId="57"/>
  </si>
  <si>
    <t>発注者</t>
    <rPh sb="0" eb="3">
      <t>ハッチュウシャ</t>
    </rPh>
    <phoneticPr fontId="57"/>
  </si>
  <si>
    <t>契約金額（千円）</t>
    <rPh sb="0" eb="2">
      <t>ケイヤク</t>
    </rPh>
    <rPh sb="2" eb="4">
      <t>キンガク</t>
    </rPh>
    <rPh sb="5" eb="7">
      <t>センエン</t>
    </rPh>
    <phoneticPr fontId="57"/>
  </si>
  <si>
    <t>　　　年　　月</t>
    <rPh sb="3" eb="4">
      <t>ネン</t>
    </rPh>
    <rPh sb="6" eb="7">
      <t>ガツ</t>
    </rPh>
    <phoneticPr fontId="57"/>
  </si>
  <si>
    <t>　　年　月</t>
    <rPh sb="2" eb="3">
      <t>ネン</t>
    </rPh>
    <rPh sb="4" eb="5">
      <t>ガツ</t>
    </rPh>
    <phoneticPr fontId="57"/>
  </si>
  <si>
    <t>・元請のもののみ記載すること。</t>
    <rPh sb="1" eb="3">
      <t>モトウ</t>
    </rPh>
    <rPh sb="8" eb="10">
      <t>キサイ</t>
    </rPh>
    <phoneticPr fontId="57"/>
  </si>
  <si>
    <t>・官民を問わない。</t>
    <rPh sb="1" eb="3">
      <t>カンミン</t>
    </rPh>
    <rPh sb="4" eb="5">
      <t>ト</t>
    </rPh>
    <phoneticPr fontId="57"/>
  </si>
  <si>
    <t>令和</t>
    <rPh sb="0" eb="2">
      <t>レイワ</t>
    </rPh>
    <phoneticPr fontId="2"/>
  </si>
  <si>
    <t>年</t>
    <rPh sb="0" eb="1">
      <t>ネン</t>
    </rPh>
    <phoneticPr fontId="2"/>
  </si>
  <si>
    <t>月</t>
    <rPh sb="0" eb="1">
      <t>ツキ</t>
    </rPh>
    <phoneticPr fontId="2"/>
  </si>
  <si>
    <t>購入等の契約に係る一般競争入札（指名競争入札）に参加する資格の審査を申請します。
　 なお，この申請書及び添付書類の記載事項は，すべて事実と相違ないことを誓約します。</t>
    <phoneticPr fontId="3"/>
  </si>
  <si>
    <t>日から令和６年９月３０日までにおいて勝浦町が発注する物品の</t>
    <rPh sb="0" eb="1">
      <t>ニチ</t>
    </rPh>
    <phoneticPr fontId="2"/>
  </si>
  <si>
    <t>1</t>
    <phoneticPr fontId="2"/>
  </si>
  <si>
    <t>2</t>
    <phoneticPr fontId="2"/>
  </si>
  <si>
    <t>3</t>
    <phoneticPr fontId="2"/>
  </si>
  <si>
    <t>物品・役務実績調書</t>
    <rPh sb="0" eb="2">
      <t>ブッピン</t>
    </rPh>
    <rPh sb="3" eb="9">
      <t>エキムジッセキチョウショ</t>
    </rPh>
    <phoneticPr fontId="43"/>
  </si>
  <si>
    <t>4</t>
    <phoneticPr fontId="2"/>
  </si>
  <si>
    <t>5</t>
    <phoneticPr fontId="2"/>
  </si>
  <si>
    <t>営業証明書</t>
    <phoneticPr fontId="2"/>
  </si>
  <si>
    <t>○</t>
    <phoneticPr fontId="3"/>
  </si>
  <si>
    <t>身分証明書</t>
    <phoneticPr fontId="2"/>
  </si>
  <si>
    <t>登記されていないことの証明書</t>
    <phoneticPr fontId="2"/>
  </si>
  <si>
    <t>事業税（都道府県税）及び都道府県民税の納税証明書</t>
    <rPh sb="0" eb="3">
      <t>ジギョウゼイ</t>
    </rPh>
    <rPh sb="4" eb="8">
      <t>トドウフケン</t>
    </rPh>
    <rPh sb="8" eb="9">
      <t>ゼイ</t>
    </rPh>
    <rPh sb="10" eb="11">
      <t>オヨ</t>
    </rPh>
    <rPh sb="12" eb="16">
      <t>トドウフケン</t>
    </rPh>
    <rPh sb="16" eb="17">
      <t>ミン</t>
    </rPh>
    <rPh sb="17" eb="18">
      <t>ゼイ</t>
    </rPh>
    <phoneticPr fontId="2"/>
  </si>
  <si>
    <t>物品・役務等名（契約書名）</t>
    <rPh sb="0" eb="2">
      <t>ブッピン</t>
    </rPh>
    <rPh sb="3" eb="5">
      <t>エキム</t>
    </rPh>
    <rPh sb="5" eb="6">
      <t>トウ</t>
    </rPh>
    <rPh sb="6" eb="7">
      <t>メイ</t>
    </rPh>
    <rPh sb="8" eb="11">
      <t>ケイヤクショ</t>
    </rPh>
    <rPh sb="11" eb="12">
      <t>メイ</t>
    </rPh>
    <phoneticPr fontId="57"/>
  </si>
  <si>
    <t>・契約金額千円未満は四捨五入とする。</t>
    <rPh sb="1" eb="3">
      <t>ケイヤク</t>
    </rPh>
    <rPh sb="3" eb="5">
      <t>キンガク</t>
    </rPh>
    <rPh sb="5" eb="7">
      <t>センエン</t>
    </rPh>
    <rPh sb="7" eb="9">
      <t>ミマン</t>
    </rPh>
    <rPh sb="10" eb="14">
      <t>シシャゴニュウ</t>
    </rPh>
    <phoneticPr fontId="2"/>
  </si>
  <si>
    <t>商号又は名称</t>
    <rPh sb="0" eb="2">
      <t>ショウゴウ</t>
    </rPh>
    <rPh sb="2" eb="3">
      <t>マタ</t>
    </rPh>
    <rPh sb="4" eb="6">
      <t>メイショウ</t>
    </rPh>
    <phoneticPr fontId="2"/>
  </si>
  <si>
    <t>実績の概要</t>
    <rPh sb="0" eb="2">
      <t>ジッセキ</t>
    </rPh>
    <rPh sb="3" eb="5">
      <t>ガイヨウ</t>
    </rPh>
    <phoneticPr fontId="57"/>
  </si>
  <si>
    <t>No</t>
    <phoneticPr fontId="2"/>
  </si>
  <si>
    <t>履行年月</t>
    <rPh sb="0" eb="2">
      <t>リコウ</t>
    </rPh>
    <rPh sb="2" eb="4">
      <t>ネンゲツ</t>
    </rPh>
    <phoneticPr fontId="57"/>
  </si>
  <si>
    <t>入札参加資格登録（有効期限：令和６年9月30日まで）</t>
    <rPh sb="9" eb="11">
      <t>ユウコウ</t>
    </rPh>
    <rPh sb="11" eb="13">
      <t>キゲン</t>
    </rPh>
    <rPh sb="14" eb="15">
      <t>レイ</t>
    </rPh>
    <rPh sb="15" eb="16">
      <t>ワ</t>
    </rPh>
    <rPh sb="17" eb="18">
      <t>ネン</t>
    </rPh>
    <phoneticPr fontId="3"/>
  </si>
  <si>
    <t>参考</t>
    <rPh sb="0" eb="2">
      <t>サンコウ</t>
    </rPh>
    <phoneticPr fontId="2"/>
  </si>
  <si>
    <t>計画策定</t>
    <rPh sb="0" eb="2">
      <t>ケイカク</t>
    </rPh>
    <rPh sb="2" eb="4">
      <t>サクテイ</t>
    </rPh>
    <phoneticPr fontId="3"/>
  </si>
  <si>
    <t>計画策定</t>
    <rPh sb="0" eb="4">
      <t>ケイカクサクテイ</t>
    </rPh>
    <phoneticPr fontId="3"/>
  </si>
  <si>
    <t>・契約書を作成している場合は、契約書名を記載すること。</t>
    <rPh sb="1" eb="3">
      <t>ケイヤク</t>
    </rPh>
    <rPh sb="3" eb="4">
      <t>ショ</t>
    </rPh>
    <rPh sb="5" eb="7">
      <t>サクセイ</t>
    </rPh>
    <rPh sb="11" eb="13">
      <t>バアイ</t>
    </rPh>
    <rPh sb="15" eb="18">
      <t>ケイヤクショ</t>
    </rPh>
    <rPh sb="18" eb="19">
      <t>メイ</t>
    </rPh>
    <rPh sb="20" eb="22">
      <t>キサイ</t>
    </rPh>
    <phoneticPr fontId="2"/>
  </si>
  <si>
    <t>注意</t>
    <rPh sb="0" eb="2">
      <t>チュウイ</t>
    </rPh>
    <phoneticPr fontId="2"/>
  </si>
  <si>
    <t>・同規模等で複数回の実績がある場合、契約保証金等の免除対象となる場合がある。</t>
    <rPh sb="1" eb="4">
      <t>ドウキボ</t>
    </rPh>
    <rPh sb="4" eb="5">
      <t>トウ</t>
    </rPh>
    <rPh sb="6" eb="9">
      <t>フクスウカイ</t>
    </rPh>
    <rPh sb="10" eb="12">
      <t>ジッセキ</t>
    </rPh>
    <rPh sb="15" eb="17">
      <t>バアイ</t>
    </rPh>
    <rPh sb="18" eb="20">
      <t>ケイヤク</t>
    </rPh>
    <rPh sb="20" eb="23">
      <t>ホショウキン</t>
    </rPh>
    <rPh sb="23" eb="24">
      <t>トウ</t>
    </rPh>
    <rPh sb="25" eb="27">
      <t>メンジョ</t>
    </rPh>
    <rPh sb="27" eb="29">
      <t>タイショウ</t>
    </rPh>
    <rPh sb="32" eb="34">
      <t>バアイ</t>
    </rPh>
    <phoneticPr fontId="2"/>
  </si>
  <si>
    <t>実績の有無：</t>
    <rPh sb="0" eb="2">
      <t>ジッセキ</t>
    </rPh>
    <rPh sb="3" eb="5">
      <t>ウム</t>
    </rPh>
    <phoneticPr fontId="2"/>
  </si>
  <si>
    <t>デスクトップパソコン（一式）×１００台</t>
    <rPh sb="11" eb="13">
      <t>イッシキ</t>
    </rPh>
    <rPh sb="18" eb="19">
      <t>ダイ</t>
    </rPh>
    <phoneticPr fontId="2"/>
  </si>
  <si>
    <t>令和３年３月</t>
    <rPh sb="0" eb="2">
      <t>レイワ</t>
    </rPh>
    <rPh sb="3" eb="4">
      <t>ネン</t>
    </rPh>
    <rPh sb="5" eb="6">
      <t>ガツ</t>
    </rPh>
    <phoneticPr fontId="57"/>
  </si>
  <si>
    <t>物　品　・　役　務　実　績　調　書（記載例）</t>
    <rPh sb="0" eb="1">
      <t>モノ</t>
    </rPh>
    <rPh sb="2" eb="3">
      <t>ヒン</t>
    </rPh>
    <rPh sb="6" eb="7">
      <t>ヤク</t>
    </rPh>
    <rPh sb="8" eb="9">
      <t>ム</t>
    </rPh>
    <rPh sb="10" eb="11">
      <t>ジツ</t>
    </rPh>
    <rPh sb="12" eb="13">
      <t>イサオ</t>
    </rPh>
    <rPh sb="14" eb="15">
      <t>チョウ</t>
    </rPh>
    <rPh sb="16" eb="17">
      <t>ショ</t>
    </rPh>
    <rPh sb="18" eb="20">
      <t>キサイ</t>
    </rPh>
    <rPh sb="20" eb="21">
      <t>レイ</t>
    </rPh>
    <phoneticPr fontId="57"/>
  </si>
  <si>
    <t>ｘ市</t>
    <rPh sb="1" eb="2">
      <t>シ</t>
    </rPh>
    <phoneticPr fontId="2"/>
  </si>
  <si>
    <t>長寿命化計画策定業務</t>
    <rPh sb="0" eb="4">
      <t>チョウジュミョウカ</t>
    </rPh>
    <rPh sb="4" eb="6">
      <t>ケイカク</t>
    </rPh>
    <rPh sb="6" eb="8">
      <t>サクテイ</t>
    </rPh>
    <rPh sb="8" eb="10">
      <t>ギョウム</t>
    </rPh>
    <phoneticPr fontId="2"/>
  </si>
  <si>
    <t>株式会社　ＸＹＺ</t>
    <rPh sb="0" eb="4">
      <t>カブシキカイシャ</t>
    </rPh>
    <phoneticPr fontId="2"/>
  </si>
  <si>
    <t>公共施設等にかかる長寿命化計画策定　50施設</t>
    <rPh sb="0" eb="2">
      <t>コウキョウ</t>
    </rPh>
    <rPh sb="2" eb="4">
      <t>シセツ</t>
    </rPh>
    <rPh sb="4" eb="5">
      <t>トウ</t>
    </rPh>
    <rPh sb="9" eb="15">
      <t>チョウジュミョウカケイカク</t>
    </rPh>
    <rPh sb="15" eb="17">
      <t>サクテイ</t>
    </rPh>
    <rPh sb="20" eb="22">
      <t>シセツ</t>
    </rPh>
    <phoneticPr fontId="2"/>
  </si>
  <si>
    <t>ＮＫ町</t>
    <rPh sb="2" eb="3">
      <t>マチ</t>
    </rPh>
    <phoneticPr fontId="2"/>
  </si>
  <si>
    <t>令和２年度事務用パソコン調達</t>
    <rPh sb="0" eb="2">
      <t>レイワ</t>
    </rPh>
    <rPh sb="3" eb="5">
      <t>ネンド</t>
    </rPh>
    <rPh sb="5" eb="7">
      <t>ジム</t>
    </rPh>
    <rPh sb="7" eb="8">
      <t>ヨウ</t>
    </rPh>
    <rPh sb="12" eb="14">
      <t>チョウタツ</t>
    </rPh>
    <phoneticPr fontId="2"/>
  </si>
  <si>
    <t>令和元年度サーバー調達</t>
    <rPh sb="0" eb="2">
      <t>レイワ</t>
    </rPh>
    <rPh sb="2" eb="4">
      <t>ガンネン</t>
    </rPh>
    <rPh sb="4" eb="5">
      <t>ド</t>
    </rPh>
    <rPh sb="9" eb="11">
      <t>チョウタツ</t>
    </rPh>
    <phoneticPr fontId="2"/>
  </si>
  <si>
    <t>メールサーバー等各種サーバー　×３式</t>
    <rPh sb="7" eb="8">
      <t>トウ</t>
    </rPh>
    <rPh sb="8" eb="10">
      <t>カクシュ</t>
    </rPh>
    <rPh sb="17" eb="18">
      <t>シキ</t>
    </rPh>
    <phoneticPr fontId="2"/>
  </si>
  <si>
    <t>令和２年１２月</t>
    <rPh sb="0" eb="2">
      <t>レイワ</t>
    </rPh>
    <rPh sb="3" eb="4">
      <t>ネン</t>
    </rPh>
    <rPh sb="6" eb="7">
      <t>ガツ</t>
    </rPh>
    <phoneticPr fontId="57"/>
  </si>
  <si>
    <t>浄化槽保守点検</t>
    <rPh sb="0" eb="3">
      <t>ジョウカソウ</t>
    </rPh>
    <rPh sb="3" eb="7">
      <t>ホシュテンケン</t>
    </rPh>
    <phoneticPr fontId="3"/>
  </si>
  <si>
    <t>専ら物</t>
    <rPh sb="0" eb="1">
      <t>モッパ</t>
    </rPh>
    <rPh sb="2" eb="3">
      <t>モノ</t>
    </rPh>
    <phoneticPr fontId="3"/>
  </si>
  <si>
    <t>有</t>
  </si>
  <si>
    <t>-</t>
    <phoneticPr fontId="2"/>
  </si>
  <si>
    <t>メールアドレス</t>
    <phoneticPr fontId="3"/>
  </si>
  <si>
    <t>a@com</t>
    <phoneticPr fontId="2"/>
  </si>
  <si>
    <t>ホームページアドレス</t>
    <phoneticPr fontId="3"/>
  </si>
  <si>
    <t>①</t>
    <phoneticPr fontId="3"/>
  </si>
  <si>
    <t>書籍</t>
  </si>
  <si>
    <t>映像音響ソフト制作</t>
  </si>
  <si>
    <t>医事
業務</t>
  </si>
  <si>
    <t>第１順位</t>
  </si>
  <si>
    <t>地図</t>
  </si>
  <si>
    <t>第２順位</t>
  </si>
  <si>
    <t>入力誤り</t>
  </si>
  <si>
    <t>第３順位</t>
  </si>
  <si>
    <t>医事業務</t>
  </si>
  <si>
    <t/>
  </si>
  <si>
    <t>図面製作</t>
  </si>
  <si>
    <t>家庭金物</t>
  </si>
  <si>
    <t>自動車修理・整備</t>
  </si>
  <si>
    <t>飼料</t>
  </si>
  <si>
    <t>XXXXX</t>
    <phoneticPr fontId="2"/>
  </si>
  <si>
    <t>YYYYY</t>
    <phoneticPr fontId="2"/>
  </si>
  <si>
    <t>勝浦町….</t>
    <rPh sb="0" eb="3">
      <t>カツウラチョウ</t>
    </rPh>
    <phoneticPr fontId="2"/>
  </si>
  <si>
    <t>勝浦町株式会社</t>
    <rPh sb="0" eb="3">
      <t>カツウラチョウ</t>
    </rPh>
    <rPh sb="3" eb="7">
      <t>カブシキカイシャ</t>
    </rPh>
    <phoneticPr fontId="2"/>
  </si>
  <si>
    <t>カツウラチョウカブシキカイシャ</t>
    <phoneticPr fontId="2"/>
  </si>
  <si>
    <t>代表取締役社長</t>
    <rPh sb="0" eb="5">
      <t>ダイヒョウトリシマリヤク</t>
    </rPh>
    <rPh sb="5" eb="7">
      <t>シャチョウ</t>
    </rPh>
    <phoneticPr fontId="2"/>
  </si>
  <si>
    <t>勝浦　太郎</t>
    <rPh sb="0" eb="2">
      <t>カツウラ</t>
    </rPh>
    <rPh sb="3" eb="5">
      <t>タロウ</t>
    </rPh>
    <phoneticPr fontId="2"/>
  </si>
  <si>
    <t>0885-42-2511</t>
    <phoneticPr fontId="2"/>
  </si>
  <si>
    <t>0885-42-3028</t>
    <phoneticPr fontId="2"/>
  </si>
  <si>
    <t>https://ｗｗｗ…..</t>
    <phoneticPr fontId="2"/>
  </si>
  <si>
    <t>総務課</t>
    <rPh sb="0" eb="3">
      <t>ソウムカ</t>
    </rPh>
    <phoneticPr fontId="2"/>
  </si>
  <si>
    <t>勝浦　みかん</t>
    <rPh sb="0" eb="2">
      <t>カツウラ</t>
    </rPh>
    <phoneticPr fontId="2"/>
  </si>
  <si>
    <t>カツウラ　ミカン</t>
    <phoneticPr fontId="2"/>
  </si>
  <si>
    <t>0885-42-1506</t>
    <phoneticPr fontId="2"/>
  </si>
  <si>
    <t>メールアドレス</t>
    <phoneticPr fontId="3"/>
  </si>
  <si>
    <t>eigyo@com</t>
    <phoneticPr fontId="2"/>
  </si>
  <si>
    <t>Ａ１</t>
    <phoneticPr fontId="3"/>
  </si>
  <si>
    <t>Ａ３</t>
    <phoneticPr fontId="3"/>
  </si>
  <si>
    <t>Ｂ１</t>
    <phoneticPr fontId="3"/>
  </si>
  <si>
    <t xml:space="preserve"> </t>
    <phoneticPr fontId="3"/>
  </si>
  <si>
    <r>
      <t>・①以外で取扱い可能な物品・役務等を、②</t>
    </r>
    <r>
      <rPr>
        <b/>
        <sz val="11"/>
        <rFont val="ＭＳ Ｐ明朝"/>
        <family val="1"/>
        <charset val="128"/>
      </rPr>
      <t>欄</t>
    </r>
    <r>
      <rPr>
        <sz val="11"/>
        <rFont val="ＭＳ Ｐ明朝"/>
        <family val="1"/>
        <charset val="128"/>
      </rPr>
      <t>に記入してください。</t>
    </r>
    <rPh sb="20" eb="21">
      <t>ラン</t>
    </rPh>
    <rPh sb="22" eb="24">
      <t>キニュウ</t>
    </rPh>
    <phoneticPr fontId="3"/>
  </si>
  <si>
    <t>※その他の内容は具体的に入力してください。</t>
    <rPh sb="3" eb="4">
      <t>タ</t>
    </rPh>
    <rPh sb="5" eb="7">
      <t>ナイヨウ</t>
    </rPh>
    <rPh sb="8" eb="11">
      <t>グタイテキ</t>
    </rPh>
    <rPh sb="12" eb="14">
      <t>ニュウリョク</t>
    </rPh>
    <phoneticPr fontId="2"/>
  </si>
  <si>
    <t>％</t>
    <phoneticPr fontId="3"/>
  </si>
  <si>
    <r>
      <t>※</t>
    </r>
    <r>
      <rPr>
        <b/>
        <u/>
        <sz val="11"/>
        <color indexed="10"/>
        <rFont val="ＭＳ Ｐゴシック"/>
        <family val="3"/>
        <charset val="128"/>
      </rPr>
      <t>本社・本店</t>
    </r>
    <r>
      <rPr>
        <sz val="11"/>
        <color indexed="10"/>
        <rFont val="ＭＳ Ｐゴシック"/>
        <family val="3"/>
        <charset val="128"/>
      </rPr>
      <t>に関する事項を記載してください。</t>
    </r>
    <phoneticPr fontId="3"/>
  </si>
  <si>
    <t>商号又は名称</t>
    <phoneticPr fontId="3"/>
  </si>
  <si>
    <t>代理人の職</t>
    <phoneticPr fontId="2"/>
  </si>
  <si>
    <t>郵便番号</t>
    <phoneticPr fontId="3"/>
  </si>
  <si>
    <t>メールアドレス</t>
    <phoneticPr fontId="3"/>
  </si>
  <si>
    <t>Ｐ４</t>
  </si>
  <si>
    <t>Ｐ４</t>
    <phoneticPr fontId="2"/>
  </si>
  <si>
    <t>専ら物</t>
    <rPh sb="0" eb="1">
      <t>モッパ</t>
    </rPh>
    <rPh sb="2" eb="3">
      <t>モノ</t>
    </rPh>
    <phoneticPr fontId="2"/>
  </si>
  <si>
    <t>日から令和　　6年　　9月　30日までにおいて勝浦町が発注する物品</t>
    <rPh sb="0" eb="1">
      <t>ニチ</t>
    </rPh>
    <phoneticPr fontId="2"/>
  </si>
  <si>
    <t>　の購入等の契約に係る一般競争入札（指名競争入札）に参加する資格の審査を申請します。
　 なお，この申請書及び添付書類の記載事項は，すべて事実と相違ないことを誓約します。</t>
    <phoneticPr fontId="3"/>
  </si>
  <si>
    <t>　次の事業協同組合等で登録を希望される方は、以下の組合等構成名簿を記入　　　　　　　　してください。　　　　　　　　
　　　　　　　　　　　　　　　　　　　　　　　　　　　　　　　　　　　　　　　　　　　　　　　　　　　　　　　　　　　　　　　　　　　　　　　　</t>
    <rPh sb="1" eb="2">
      <t>ツギ</t>
    </rPh>
    <rPh sb="3" eb="5">
      <t>ジギョウ</t>
    </rPh>
    <rPh sb="5" eb="7">
      <t>キョウドウ</t>
    </rPh>
    <rPh sb="7" eb="9">
      <t>クミアイ</t>
    </rPh>
    <rPh sb="9" eb="10">
      <t>トウ</t>
    </rPh>
    <rPh sb="11" eb="13">
      <t>トウロク</t>
    </rPh>
    <rPh sb="14" eb="16">
      <t>キボウ</t>
    </rPh>
    <rPh sb="19" eb="20">
      <t>カタ</t>
    </rPh>
    <rPh sb="22" eb="24">
      <t>イカ</t>
    </rPh>
    <rPh sb="28" eb="30">
      <t>コウセイ</t>
    </rPh>
    <rPh sb="30" eb="32">
      <t>メイボ</t>
    </rPh>
    <rPh sb="33" eb="35">
      <t>キニュウ</t>
    </rPh>
    <phoneticPr fontId="3"/>
  </si>
  <si>
    <t>外字届</t>
  </si>
  <si>
    <t>商号又は名称</t>
    <phoneticPr fontId="2"/>
  </si>
  <si>
    <t>本社住所（所在地）</t>
    <phoneticPr fontId="2"/>
  </si>
  <si>
    <t>代表者氏名</t>
    <phoneticPr fontId="2"/>
  </si>
  <si>
    <t>下記の項目に外字があるので、記入のうえ届出します。</t>
  </si>
  <si>
    <t>【本店情報】</t>
    <rPh sb="1" eb="3">
      <t>ホンテン</t>
    </rPh>
    <rPh sb="3" eb="5">
      <t>ジョウホウ</t>
    </rPh>
    <phoneticPr fontId="2"/>
  </si>
  <si>
    <t>申請書の記入内容（当て字で入力）</t>
    <rPh sb="0" eb="3">
      <t>シンセイショ</t>
    </rPh>
    <rPh sb="4" eb="6">
      <t>キニュウ</t>
    </rPh>
    <rPh sb="6" eb="8">
      <t>ナイヨウ</t>
    </rPh>
    <rPh sb="9" eb="10">
      <t>ア</t>
    </rPh>
    <rPh sb="11" eb="12">
      <t>ジ</t>
    </rPh>
    <rPh sb="13" eb="15">
      <t>ニュウリョク</t>
    </rPh>
    <phoneticPr fontId="2"/>
  </si>
  <si>
    <t>外字</t>
    <rPh sb="0" eb="2">
      <t>ガイジ</t>
    </rPh>
    <phoneticPr fontId="2"/>
  </si>
  <si>
    <t>（ふりがな）</t>
    <phoneticPr fontId="2"/>
  </si>
  <si>
    <t>本社住所（所在地）</t>
    <rPh sb="0" eb="2">
      <t>ホンシャ</t>
    </rPh>
    <rPh sb="2" eb="4">
      <t>ジュウショ</t>
    </rPh>
    <rPh sb="5" eb="7">
      <t>ショザイ</t>
    </rPh>
    <rPh sb="7" eb="8">
      <t>チ</t>
    </rPh>
    <phoneticPr fontId="2"/>
  </si>
  <si>
    <t>代表者氏名</t>
    <rPh sb="0" eb="3">
      <t>ダイヒョウシャ</t>
    </rPh>
    <rPh sb="3" eb="5">
      <t>シメイ</t>
    </rPh>
    <phoneticPr fontId="2"/>
  </si>
  <si>
    <t>【支店情報】</t>
    <rPh sb="1" eb="3">
      <t>シテン</t>
    </rPh>
    <rPh sb="3" eb="5">
      <t>ジョウホウ</t>
    </rPh>
    <phoneticPr fontId="2"/>
  </si>
  <si>
    <t>営業所・支店名称</t>
    <rPh sb="0" eb="3">
      <t>エイギョウショ</t>
    </rPh>
    <rPh sb="4" eb="6">
      <t>シテン</t>
    </rPh>
    <rPh sb="6" eb="7">
      <t>メイ</t>
    </rPh>
    <rPh sb="7" eb="8">
      <t>ショウ</t>
    </rPh>
    <phoneticPr fontId="2"/>
  </si>
  <si>
    <t>代理人氏名</t>
    <rPh sb="0" eb="3">
      <t>ダイリニン</t>
    </rPh>
    <rPh sb="3" eb="5">
      <t>シメイ</t>
    </rPh>
    <phoneticPr fontId="2"/>
  </si>
  <si>
    <t>住所（所在地）</t>
    <rPh sb="0" eb="2">
      <t>ジュウショ</t>
    </rPh>
    <rPh sb="3" eb="6">
      <t>ショザイチ</t>
    </rPh>
    <phoneticPr fontId="2"/>
  </si>
  <si>
    <t>※当て字で入力したところを○で囲み、右欄に外字を記入してください。外字が複数含まれている場合は、欄内に全て記入してください。</t>
    <phoneticPr fontId="2"/>
  </si>
  <si>
    <t>商号又は名称</t>
  </si>
  <si>
    <t>代表者氏名</t>
  </si>
  <si>
    <t>※外字（ガイジ）とは、インターネット申請のデータとして入力した文字が変換、登録できず、また、紙等の用紙に
印字することもできない文字です。「吉」の士の部分が土である場合など、入力できない文字はパソコン上では「当　て字」で入力し、この外字届には外字で記入のうえ、提出してください。</t>
    <phoneticPr fontId="2"/>
  </si>
  <si>
    <t>様式第６号</t>
    <phoneticPr fontId="2"/>
  </si>
  <si>
    <t>個人住民税に係る特別徴収実施確認書</t>
  </si>
  <si>
    <t>勝浦町長　殿</t>
  </si>
  <si>
    <t>住所又は所在地</t>
    <phoneticPr fontId="2"/>
  </si>
  <si>
    <t>　　 該当する項目にチェックを入れてください。</t>
    <phoneticPr fontId="2"/>
  </si>
  <si>
    <t>　　　特別徴収義務がない理由</t>
    <phoneticPr fontId="2"/>
  </si>
  <si>
    <t xml:space="preserve">　当事業所は、現在、特別徴収義務者の指定を受け、従業員等の個人住民税について特別徴収を実施し納付しています。
　→個人住民税税額決定通知書（特別徴収義務者用）若しくは申請日より６か月以内に市町村に納入した個人住民税特別義務者領収証書を添付してください。
</t>
    <phoneticPr fontId="2"/>
  </si>
  <si>
    <t>当事業所は、個人住民税の特別徴収義務のない事業所です。</t>
    <phoneticPr fontId="2"/>
  </si>
  <si>
    <t>　今後、個人住民税の特別徴収義務者に該当することになった場合等には、遅
滞なく特別徴収を実施することを誓約します。</t>
    <phoneticPr fontId="2"/>
  </si>
  <si>
    <t>様式第５号</t>
    <rPh sb="0" eb="2">
      <t>ヨウシキ</t>
    </rPh>
    <rPh sb="2" eb="3">
      <t>ダイ</t>
    </rPh>
    <rPh sb="4" eb="5">
      <t>ゴウ</t>
    </rPh>
    <phoneticPr fontId="2"/>
  </si>
  <si>
    <t>消 　防 　設 　備 　士　・　点 　検　 資　 格　 者</t>
    <rPh sb="0" eb="1">
      <t>ショウ</t>
    </rPh>
    <rPh sb="3" eb="4">
      <t>ボウ</t>
    </rPh>
    <rPh sb="6" eb="7">
      <t>セツ</t>
    </rPh>
    <rPh sb="9" eb="10">
      <t>ビ</t>
    </rPh>
    <rPh sb="12" eb="13">
      <t>シ</t>
    </rPh>
    <rPh sb="16" eb="17">
      <t>テン</t>
    </rPh>
    <rPh sb="19" eb="20">
      <t>ケン</t>
    </rPh>
    <rPh sb="22" eb="23">
      <t>シ</t>
    </rPh>
    <rPh sb="25" eb="26">
      <t>カク</t>
    </rPh>
    <rPh sb="28" eb="29">
      <t>モノ</t>
    </rPh>
    <phoneticPr fontId="43"/>
  </si>
  <si>
    <t>清　　　掃　　　作　　　業　　　監　　　督　　　者</t>
    <rPh sb="0" eb="1">
      <t>キヨシ</t>
    </rPh>
    <rPh sb="4" eb="5">
      <t>ソウ</t>
    </rPh>
    <rPh sb="8" eb="9">
      <t>サク</t>
    </rPh>
    <rPh sb="12" eb="13">
      <t>ギョウ</t>
    </rPh>
    <rPh sb="16" eb="17">
      <t>カン</t>
    </rPh>
    <rPh sb="20" eb="21">
      <t>トク</t>
    </rPh>
    <rPh sb="24" eb="25">
      <t>モノ</t>
    </rPh>
    <phoneticPr fontId="43"/>
  </si>
  <si>
    <t>・直近３年間分とする。</t>
    <rPh sb="1" eb="3">
      <t>チョッキン</t>
    </rPh>
    <rPh sb="4" eb="6">
      <t>ネンカン</t>
    </rPh>
    <rPh sb="6" eb="7">
      <t>ブン</t>
    </rPh>
    <phoneticPr fontId="2"/>
  </si>
  <si>
    <t>※申請書等の様式はエクセルファイルで提出してください。</t>
    <rPh sb="1" eb="4">
      <t>シンセイショ</t>
    </rPh>
    <rPh sb="4" eb="5">
      <t>トウ</t>
    </rPh>
    <rPh sb="6" eb="8">
      <t>ヨウシキ</t>
    </rPh>
    <rPh sb="18" eb="20">
      <t>テイシュツ</t>
    </rPh>
    <phoneticPr fontId="2"/>
  </si>
  <si>
    <t>（例）勝浦町在住の従業員がいないため。</t>
    <rPh sb="1" eb="2">
      <t>レイ</t>
    </rPh>
    <rPh sb="3" eb="6">
      <t>カツウラチョウ</t>
    </rPh>
    <rPh sb="6" eb="8">
      <t>ザイジュウ</t>
    </rPh>
    <rPh sb="9" eb="12">
      <t>ジュウギョウイン</t>
    </rPh>
    <phoneticPr fontId="2"/>
  </si>
  <si>
    <t>↓※添付書類見本（個人の住民税額に関する部分の提出は不要です。）</t>
    <rPh sb="2" eb="4">
      <t>テンプ</t>
    </rPh>
    <rPh sb="4" eb="6">
      <t>ショルイ</t>
    </rPh>
    <rPh sb="6" eb="8">
      <t>ミホン</t>
    </rPh>
    <phoneticPr fontId="2"/>
  </si>
  <si>
    <t>※申請書・経歴書等はエクセルファイル、各種証明書・使用印鑑届はＰＤＦで添付してください。　　　　（入力がないシートも削除等せずに添付ください。）</t>
    <rPh sb="1" eb="4">
      <t>シンセイショ</t>
    </rPh>
    <rPh sb="5" eb="8">
      <t>ケイレキショ</t>
    </rPh>
    <rPh sb="8" eb="9">
      <t>トウ</t>
    </rPh>
    <rPh sb="19" eb="21">
      <t>カクシュ</t>
    </rPh>
    <rPh sb="21" eb="24">
      <t>ショウメイショ</t>
    </rPh>
    <rPh sb="25" eb="27">
      <t>シヨウ</t>
    </rPh>
    <rPh sb="27" eb="29">
      <t>インカン</t>
    </rPh>
    <rPh sb="29" eb="30">
      <t>トドケ</t>
    </rPh>
    <rPh sb="35" eb="37">
      <t>テンプ</t>
    </rPh>
    <rPh sb="49" eb="51">
      <t>ニュウリョク</t>
    </rPh>
    <rPh sb="58" eb="60">
      <t>サクジョ</t>
    </rPh>
    <rPh sb="60" eb="61">
      <t>トウ</t>
    </rPh>
    <rPh sb="64" eb="66">
      <t>テンプ</t>
    </rPh>
    <phoneticPr fontId="2"/>
  </si>
  <si>
    <t>令和　　年　　月　　日から令和6年9月30日まで</t>
    <rPh sb="4" eb="5">
      <t>ネン</t>
    </rPh>
    <rPh sb="7" eb="8">
      <t>ガツ</t>
    </rPh>
    <rPh sb="10" eb="11">
      <t>ニチ</t>
    </rPh>
    <phoneticPr fontId="2"/>
  </si>
  <si>
    <t>　　　委任期間　令和　　年　　月　　日から令和6年9月30日まで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</si>
</sst>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13.5"/>
      <name val="ＭＳ Ｐゴシック"/>
      <family val="3"/>
      <charset val="128"/>
    </font>
    <font>
      <sz val="15"/>
      <name val="ＭＳ Ｐゴシック"/>
      <family val="3"/>
      <charset val="128"/>
    </font>
    <font>
      <sz val="11"/>
      <color rgb="FF000000"/>
      <name val="ＭＳ Ｐゴシック"/>
      <family val="3"/>
      <charset val="128"/>
      <scheme val="minor"/>
    </font>
    <font>
      <sz val="11"/>
      <color indexed="8"/>
      <name val="ＭＳ Ｐゴシック"/>
      <family val="3"/>
      <charset val="128"/>
    </font>
    <font>
      <sz val="11"/>
      <name val="ＭＳ 明朝"/>
      <family val="1"/>
      <charset val="128"/>
    </font>
    <font>
      <b/>
      <sz val="11"/>
      <name val="ＭＳ Ｐゴシック"/>
      <family val="3"/>
      <charset val="128"/>
    </font>
    <font>
      <b/>
      <sz val="11"/>
      <name val="ＭＳ Ｐ明朝"/>
      <family val="1"/>
      <charset val="128"/>
    </font>
    <font>
      <sz val="11"/>
      <name val="ＭＳ Ｐ明朝"/>
      <family val="1"/>
      <charset val="128"/>
    </font>
    <font>
      <b/>
      <sz val="12"/>
      <name val="ＭＳ Ｐ明朝"/>
      <family val="1"/>
      <charset val="128"/>
    </font>
    <font>
      <sz val="12"/>
      <name val="ＭＳ Ｐ明朝"/>
      <family val="1"/>
      <charset val="128"/>
    </font>
    <font>
      <sz val="9"/>
      <name val="ＭＳ Ｐゴシック"/>
      <family val="3"/>
      <charset val="128"/>
    </font>
    <font>
      <sz val="10.5"/>
      <color indexed="8"/>
      <name val="ＭＳ 明朝"/>
      <family val="1"/>
      <charset val="128"/>
    </font>
    <font>
      <sz val="10.5"/>
      <color indexed="8"/>
      <name val="Times New Roman"/>
      <family val="1"/>
    </font>
    <font>
      <b/>
      <sz val="10.5"/>
      <color indexed="8"/>
      <name val="ＭＳ 明朝"/>
      <family val="1"/>
      <charset val="128"/>
    </font>
    <font>
      <b/>
      <sz val="12"/>
      <color indexed="8"/>
      <name val="ＭＳ 明朝"/>
      <family val="1"/>
      <charset val="128"/>
    </font>
    <font>
      <sz val="10.5"/>
      <color indexed="8"/>
      <name val="ＭＳ Ｐ明朝"/>
      <family val="1"/>
      <charset val="128"/>
    </font>
    <font>
      <b/>
      <sz val="16"/>
      <color indexed="8"/>
      <name val="ＭＳ 明朝"/>
      <family val="1"/>
      <charset val="128"/>
    </font>
    <font>
      <sz val="11"/>
      <color rgb="FFFF0000"/>
      <name val="ＭＳ Ｐゴシック"/>
      <family val="3"/>
      <charset val="128"/>
    </font>
    <font>
      <b/>
      <u/>
      <sz val="11"/>
      <color indexed="10"/>
      <name val="ＭＳ Ｐゴシック"/>
      <family val="3"/>
      <charset val="128"/>
    </font>
    <font>
      <sz val="11"/>
      <color indexed="10"/>
      <name val="ＭＳ Ｐゴシック"/>
      <family val="3"/>
      <charset val="128"/>
    </font>
    <font>
      <sz val="10.5"/>
      <color rgb="FFFF0000"/>
      <name val="ＭＳ Ｐゴシック"/>
      <family val="3"/>
      <charset val="128"/>
    </font>
    <font>
      <sz val="11"/>
      <name val="ＭＳ Ｐゴシック"/>
      <family val="3"/>
      <charset val="128"/>
    </font>
    <font>
      <sz val="12"/>
      <name val="ＭＳ 明朝"/>
      <family val="1"/>
      <charset val="128"/>
    </font>
    <font>
      <b/>
      <sz val="16"/>
      <name val="ＭＳ 明朝"/>
      <family val="1"/>
      <charset val="128"/>
    </font>
    <font>
      <b/>
      <sz val="11"/>
      <name val="ＭＳ 明朝"/>
      <family val="1"/>
      <charset val="128"/>
    </font>
    <font>
      <b/>
      <sz val="12"/>
      <name val="ＭＳ 明朝"/>
      <family val="1"/>
      <charset val="128"/>
    </font>
    <font>
      <sz val="12"/>
      <color indexed="8"/>
      <name val="Times New Roman"/>
      <family val="1"/>
    </font>
    <font>
      <sz val="12"/>
      <color indexed="8"/>
      <name val="ＭＳ 明朝"/>
      <family val="1"/>
      <charset val="128"/>
    </font>
    <font>
      <sz val="12"/>
      <color indexed="8"/>
      <name val="ＭＳ Ｐゴシック"/>
      <family val="3"/>
      <charset val="128"/>
    </font>
    <font>
      <sz val="11"/>
      <color indexed="8"/>
      <name val="ＭＳ 明朝"/>
      <family val="1"/>
      <charset val="128"/>
    </font>
    <font>
      <sz val="6"/>
      <name val="ＭＳ 明朝"/>
      <family val="1"/>
      <charset val="128"/>
    </font>
    <font>
      <sz val="12"/>
      <color indexed="8"/>
      <name val="ＭＳ Ｐ明朝"/>
      <family val="1"/>
      <charset val="128"/>
    </font>
    <font>
      <sz val="14"/>
      <color indexed="8"/>
      <name val="ＭＳ 明朝"/>
      <family val="1"/>
      <charset val="128"/>
    </font>
    <font>
      <b/>
      <sz val="11"/>
      <color indexed="8"/>
      <name val="ＭＳ 明朝"/>
      <family val="1"/>
      <charset val="128"/>
    </font>
    <font>
      <sz val="11"/>
      <name val="ＭＳ 明朝"/>
      <family val="1"/>
    </font>
    <font>
      <b/>
      <sz val="16"/>
      <name val="ＭＳ 明朝"/>
      <family val="1"/>
    </font>
    <font>
      <sz val="6"/>
      <name val="ＭＳ Ｐゴシック"/>
      <family val="3"/>
    </font>
    <font>
      <sz val="12"/>
      <name val="ＭＳ 明朝"/>
      <family val="1"/>
    </font>
    <font>
      <sz val="20"/>
      <name val="ＭＳ Ｐゴシック"/>
      <family val="3"/>
    </font>
    <font>
      <sz val="9"/>
      <color theme="1"/>
      <name val="ＭＳ Ｐゴシック"/>
      <family val="3"/>
      <charset val="128"/>
      <scheme val="minor"/>
    </font>
    <font>
      <b/>
      <u/>
      <sz val="11"/>
      <name val="ＭＳ Ｐ明朝"/>
      <family val="1"/>
      <charset val="128"/>
    </font>
    <font>
      <sz val="10"/>
      <color theme="1"/>
      <name val="ＭＳ Ｐゴシック"/>
      <family val="3"/>
      <charset val="128"/>
      <scheme val="minor"/>
    </font>
    <font>
      <sz val="10"/>
      <color theme="1"/>
      <name val="ＭＳ Ｐゴシック"/>
      <family val="2"/>
      <charset val="128"/>
      <scheme val="minor"/>
    </font>
    <font>
      <b/>
      <sz val="14"/>
      <name val="ＭＳ Ｐゴシック"/>
      <family val="3"/>
      <charset val="128"/>
    </font>
    <font>
      <b/>
      <sz val="9"/>
      <color indexed="81"/>
      <name val="ＭＳ Ｐゴシック"/>
      <family val="3"/>
      <charset val="128"/>
    </font>
    <font>
      <b/>
      <sz val="12"/>
      <color indexed="51"/>
      <name val="ＭＳ Ｐゴシック"/>
      <family val="3"/>
      <charset val="128"/>
    </font>
    <font>
      <sz val="9"/>
      <color indexed="81"/>
      <name val="ＭＳ Ｐゴシック"/>
      <family val="3"/>
      <charset val="128"/>
    </font>
    <font>
      <b/>
      <sz val="12"/>
      <color indexed="49"/>
      <name val="ＭＳ Ｐゴシック"/>
      <family val="3"/>
      <charset val="128"/>
    </font>
    <font>
      <b/>
      <sz val="9"/>
      <color indexed="81"/>
      <name val="MS P ゴシック"/>
      <family val="3"/>
      <charset val="128"/>
    </font>
    <font>
      <b/>
      <sz val="14"/>
      <color theme="1"/>
      <name val="ＭＳ Ｐゴシック"/>
      <family val="3"/>
      <charset val="128"/>
      <scheme val="minor"/>
    </font>
    <font>
      <sz val="6"/>
      <name val="ＭＳ Ｐゴシック"/>
      <family val="3"/>
      <charset val="128"/>
      <scheme val="minor"/>
    </font>
    <font>
      <b/>
      <sz val="11"/>
      <color theme="1"/>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b/>
      <sz val="14"/>
      <color theme="1"/>
      <name val="ＭＳ ゴシック"/>
      <family val="3"/>
      <charset val="128"/>
    </font>
    <font>
      <sz val="11"/>
      <color theme="1"/>
      <name val="ＭＳ ゴシック"/>
      <family val="3"/>
      <charset val="128"/>
    </font>
    <font>
      <sz val="9"/>
      <color theme="1"/>
      <name val="ＭＳ ゴシック"/>
      <family val="3"/>
      <charset val="128"/>
    </font>
    <font>
      <sz val="11"/>
      <color theme="1"/>
      <name val="ＭＳ 明朝"/>
      <family val="1"/>
      <charset val="128"/>
    </font>
    <font>
      <sz val="14"/>
      <color rgb="FF000000"/>
      <name val="ＭＳ 明朝"/>
      <family val="1"/>
      <charset val="128"/>
    </font>
    <font>
      <sz val="12"/>
      <color rgb="FF000000"/>
      <name val="ＭＳ 明朝"/>
      <family val="1"/>
      <charset val="128"/>
    </font>
    <font>
      <sz val="10"/>
      <color rgb="FF000000"/>
      <name val="ＭＳ 明朝"/>
      <family val="1"/>
      <charset val="128"/>
    </font>
    <font>
      <sz val="10.5"/>
      <name val="ＭＳ 明朝"/>
      <family val="1"/>
      <charset val="128"/>
    </font>
  </fonts>
  <fills count="11">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8"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bottom style="thin">
        <color indexed="64"/>
      </bottom>
      <diagonal/>
    </border>
    <border>
      <left/>
      <right/>
      <top style="thin">
        <color indexed="64"/>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8"/>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s>
  <cellStyleXfs count="10">
    <xf numFmtId="0" fontId="0" fillId="0" borderId="0">
      <alignment vertical="center"/>
    </xf>
    <xf numFmtId="0" fontId="1" fillId="0" borderId="0"/>
    <xf numFmtId="38" fontId="1" fillId="0" borderId="0" applyFont="0" applyFill="0" applyBorder="0" applyAlignment="0" applyProtection="0"/>
    <xf numFmtId="0" fontId="9" fillId="0" borderId="0">
      <alignment vertical="center"/>
    </xf>
    <xf numFmtId="0" fontId="10" fillId="0" borderId="0">
      <alignment vertical="center"/>
    </xf>
    <xf numFmtId="0" fontId="11" fillId="0" borderId="0"/>
    <xf numFmtId="0" fontId="10" fillId="0" borderId="0">
      <alignment vertical="center"/>
    </xf>
    <xf numFmtId="0" fontId="12" fillId="0" borderId="0"/>
    <xf numFmtId="0" fontId="28" fillId="0" borderId="0"/>
    <xf numFmtId="38" fontId="60" fillId="0" borderId="0" applyFont="0" applyFill="0" applyBorder="0" applyAlignment="0" applyProtection="0">
      <alignment vertical="center"/>
    </xf>
  </cellStyleXfs>
  <cellXfs count="784">
    <xf numFmtId="0" fontId="0" fillId="0" borderId="0" xfId="0">
      <alignment vertical="center"/>
    </xf>
    <xf numFmtId="0" fontId="1" fillId="0" borderId="0" xfId="1" applyAlignment="1">
      <alignment vertical="center"/>
    </xf>
    <xf numFmtId="0" fontId="1" fillId="0" borderId="0" xfId="1" applyAlignment="1">
      <alignment horizontal="center" vertical="center"/>
    </xf>
    <xf numFmtId="0" fontId="1" fillId="0" borderId="0" xfId="1" applyBorder="1" applyAlignment="1">
      <alignment horizontal="center" vertical="center"/>
    </xf>
    <xf numFmtId="0" fontId="1" fillId="0" borderId="0" xfId="1" applyBorder="1" applyAlignment="1">
      <alignment vertical="center"/>
    </xf>
    <xf numFmtId="0" fontId="7" fillId="0" borderId="0" xfId="1" applyFont="1" applyBorder="1" applyAlignment="1">
      <alignment vertical="center"/>
    </xf>
    <xf numFmtId="0" fontId="1" fillId="0" borderId="2" xfId="1" applyBorder="1" applyAlignment="1">
      <alignment vertical="center"/>
    </xf>
    <xf numFmtId="0" fontId="1" fillId="0" borderId="4" xfId="1" applyBorder="1" applyAlignment="1">
      <alignment vertical="center"/>
    </xf>
    <xf numFmtId="0" fontId="1" fillId="0" borderId="5" xfId="1" applyBorder="1" applyAlignment="1">
      <alignment vertical="center"/>
    </xf>
    <xf numFmtId="0" fontId="1" fillId="0" borderId="6" xfId="1" applyBorder="1" applyAlignment="1">
      <alignment vertical="center"/>
    </xf>
    <xf numFmtId="0" fontId="14" fillId="0" borderId="0" xfId="7" applyFont="1" applyAlignment="1">
      <alignment vertical="center"/>
    </xf>
    <xf numFmtId="0" fontId="13" fillId="0" borderId="0" xfId="7" applyFont="1" applyAlignment="1">
      <alignment horizontal="center" vertical="center"/>
    </xf>
    <xf numFmtId="0" fontId="14" fillId="0" borderId="0" xfId="7" applyFont="1" applyBorder="1" applyAlignment="1">
      <alignment vertical="center"/>
    </xf>
    <xf numFmtId="0" fontId="14" fillId="0" borderId="0" xfId="7" applyFont="1"/>
    <xf numFmtId="0" fontId="14" fillId="0" borderId="0" xfId="7" applyFont="1" applyBorder="1"/>
    <xf numFmtId="0" fontId="15" fillId="0" borderId="0" xfId="7" applyFont="1" applyAlignment="1">
      <alignment vertical="center"/>
    </xf>
    <xf numFmtId="0" fontId="15" fillId="0" borderId="0" xfId="7" applyFont="1"/>
    <xf numFmtId="0" fontId="12" fillId="0" borderId="0" xfId="7"/>
    <xf numFmtId="0" fontId="16" fillId="0" borderId="0" xfId="7" applyFont="1" applyAlignment="1">
      <alignment vertical="center"/>
    </xf>
    <xf numFmtId="0" fontId="16" fillId="0" borderId="0" xfId="7" applyFont="1" applyBorder="1" applyAlignment="1">
      <alignment vertical="center"/>
    </xf>
    <xf numFmtId="0" fontId="13" fillId="0" borderId="0" xfId="7" applyFont="1" applyBorder="1" applyAlignment="1">
      <alignment vertical="center"/>
    </xf>
    <xf numFmtId="0" fontId="1" fillId="0" borderId="0" xfId="1"/>
    <xf numFmtId="0" fontId="1" fillId="0" borderId="5" xfId="1" applyBorder="1"/>
    <xf numFmtId="0" fontId="1" fillId="0" borderId="4" xfId="1" applyBorder="1" applyAlignment="1">
      <alignment horizontal="right" vertical="center"/>
    </xf>
    <xf numFmtId="0" fontId="8" fillId="0" borderId="4" xfId="1" applyFont="1" applyBorder="1" applyAlignment="1">
      <alignment horizontal="center" vertical="center"/>
    </xf>
    <xf numFmtId="0" fontId="1" fillId="0" borderId="2" xfId="1" applyBorder="1"/>
    <xf numFmtId="0" fontId="1" fillId="0" borderId="23" xfId="1" applyBorder="1"/>
    <xf numFmtId="0" fontId="1" fillId="0" borderId="3" xfId="1" applyBorder="1"/>
    <xf numFmtId="0" fontId="1" fillId="0" borderId="4" xfId="1" applyBorder="1"/>
    <xf numFmtId="0" fontId="1" fillId="0" borderId="0" xfId="1" applyBorder="1"/>
    <xf numFmtId="0" fontId="1" fillId="0" borderId="0" xfId="1" applyAlignment="1">
      <alignment vertical="distributed" wrapText="1"/>
    </xf>
    <xf numFmtId="0" fontId="1" fillId="0" borderId="6" xfId="1" applyBorder="1" applyAlignment="1">
      <alignment vertical="distributed" wrapText="1"/>
    </xf>
    <xf numFmtId="0" fontId="1" fillId="0" borderId="24" xfId="1" applyBorder="1" applyAlignment="1">
      <alignment vertical="distributed" wrapText="1"/>
    </xf>
    <xf numFmtId="0" fontId="1" fillId="0" borderId="7" xfId="1" applyBorder="1" applyAlignment="1">
      <alignment vertical="distributed" wrapText="1"/>
    </xf>
    <xf numFmtId="0" fontId="18" fillId="0" borderId="0" xfId="1" applyFont="1" applyAlignment="1">
      <alignment vertical="distributed" wrapText="1"/>
    </xf>
    <xf numFmtId="0" fontId="18" fillId="0" borderId="0" xfId="1" applyFont="1"/>
    <xf numFmtId="0" fontId="19" fillId="0" borderId="0" xfId="1" applyFont="1"/>
    <xf numFmtId="0" fontId="18" fillId="0" borderId="0" xfId="1" applyFont="1" applyAlignment="1">
      <alignment horizontal="distributed"/>
    </xf>
    <xf numFmtId="0" fontId="1" fillId="0" borderId="0" xfId="1" applyAlignment="1">
      <alignment horizontal="right"/>
    </xf>
    <xf numFmtId="0" fontId="1" fillId="0" borderId="0" xfId="1" applyAlignment="1">
      <alignment horizontal="center"/>
    </xf>
    <xf numFmtId="0" fontId="18" fillId="0" borderId="0" xfId="1" applyFont="1" applyAlignment="1">
      <alignment horizontal="right"/>
    </xf>
    <xf numFmtId="0" fontId="20" fillId="0" borderId="0" xfId="1" applyFont="1"/>
    <xf numFmtId="0" fontId="22" fillId="0" borderId="0" xfId="1" applyFont="1"/>
    <xf numFmtId="0" fontId="23" fillId="0" borderId="0" xfId="1" applyFont="1" applyAlignment="1">
      <alignment horizontal="left" indent="13"/>
    </xf>
    <xf numFmtId="0" fontId="24" fillId="0" borderId="0" xfId="1" applyFont="1"/>
    <xf numFmtId="0" fontId="24" fillId="0" borderId="0" xfId="1" applyFont="1" applyAlignment="1">
      <alignment horizontal="right"/>
    </xf>
    <xf numFmtId="0" fontId="19" fillId="0" borderId="0" xfId="1" applyFont="1" applyAlignment="1">
      <alignment vertical="center"/>
    </xf>
    <xf numFmtId="0" fontId="18" fillId="0" borderId="31" xfId="1" applyFont="1" applyBorder="1" applyAlignment="1">
      <alignment horizontal="center" vertical="center" wrapText="1"/>
    </xf>
    <xf numFmtId="0" fontId="18" fillId="0" borderId="0" xfId="1" applyFont="1" applyAlignment="1">
      <alignment horizontal="center"/>
    </xf>
    <xf numFmtId="0" fontId="11" fillId="0" borderId="0" xfId="1" applyFont="1" applyAlignment="1">
      <alignment horizontal="right"/>
    </xf>
    <xf numFmtId="0" fontId="11" fillId="0" borderId="0" xfId="1" applyFont="1"/>
    <xf numFmtId="0" fontId="11" fillId="0" borderId="0" xfId="5"/>
    <xf numFmtId="0" fontId="10" fillId="0" borderId="0" xfId="6">
      <alignment vertical="center"/>
    </xf>
    <xf numFmtId="0" fontId="34" fillId="0" borderId="0" xfId="4" applyFont="1" applyAlignment="1">
      <alignment horizontal="justify" vertical="center"/>
    </xf>
    <xf numFmtId="0" fontId="10" fillId="0" borderId="0" xfId="4" applyFont="1">
      <alignment vertical="center"/>
    </xf>
    <xf numFmtId="0" fontId="34" fillId="0" borderId="0" xfId="4" applyFont="1" applyAlignment="1">
      <alignment horizontal="center" vertical="center"/>
    </xf>
    <xf numFmtId="0" fontId="34" fillId="0" borderId="0" xfId="4" applyFont="1" applyAlignment="1">
      <alignment horizontal="left" vertical="center"/>
    </xf>
    <xf numFmtId="0" fontId="34" fillId="0" borderId="0" xfId="4" applyFont="1" applyAlignment="1">
      <alignment horizontal="left" vertical="top" wrapText="1"/>
    </xf>
    <xf numFmtId="0" fontId="34" fillId="0" borderId="0" xfId="4" applyFont="1" applyAlignment="1">
      <alignment horizontal="center" vertical="top" wrapText="1"/>
    </xf>
    <xf numFmtId="0" fontId="35" fillId="0" borderId="0" xfId="4" applyFont="1">
      <alignment vertical="center"/>
    </xf>
    <xf numFmtId="0" fontId="36" fillId="0" borderId="0" xfId="4" applyFont="1">
      <alignment vertical="center"/>
    </xf>
    <xf numFmtId="0" fontId="34" fillId="0" borderId="0" xfId="4" applyFont="1">
      <alignment vertical="center"/>
    </xf>
    <xf numFmtId="0" fontId="34" fillId="0" borderId="0" xfId="4" applyFont="1" applyAlignment="1">
      <alignment vertical="center"/>
    </xf>
    <xf numFmtId="0" fontId="36" fillId="0" borderId="0" xfId="6" applyFont="1" applyAlignment="1">
      <alignment vertical="center"/>
    </xf>
    <xf numFmtId="0" fontId="1" fillId="0" borderId="7" xfId="1" applyBorder="1" applyAlignment="1">
      <alignment horizontal="center" vertical="center"/>
    </xf>
    <xf numFmtId="0" fontId="1" fillId="0" borderId="6" xfId="1" applyBorder="1" applyAlignment="1">
      <alignment horizontal="center" vertical="center"/>
    </xf>
    <xf numFmtId="0" fontId="1" fillId="0" borderId="3" xfId="1" applyBorder="1" applyAlignment="1">
      <alignment horizontal="center" vertical="center"/>
    </xf>
    <xf numFmtId="0" fontId="1" fillId="0" borderId="2" xfId="1" applyBorder="1" applyAlignment="1">
      <alignment horizontal="center" vertical="center"/>
    </xf>
    <xf numFmtId="0" fontId="1" fillId="0" borderId="0" xfId="1" applyBorder="1" applyAlignment="1">
      <alignment horizontal="right" vertical="center"/>
    </xf>
    <xf numFmtId="0" fontId="14" fillId="0" borderId="0" xfId="7" applyFont="1" applyAlignment="1">
      <alignment horizontal="left" vertical="top" wrapText="1"/>
    </xf>
    <xf numFmtId="0" fontId="14" fillId="0" borderId="0" xfId="7" applyFont="1" applyAlignment="1"/>
    <xf numFmtId="0" fontId="8" fillId="0" borderId="0" xfId="1" applyFont="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xf>
    <xf numFmtId="0" fontId="13" fillId="0" borderId="0" xfId="7" applyFont="1" applyBorder="1" applyAlignment="1">
      <alignment horizontal="center" vertical="center"/>
    </xf>
    <xf numFmtId="0" fontId="34" fillId="0" borderId="0" xfId="4" applyFont="1" applyAlignment="1">
      <alignment horizontal="left" vertical="top" wrapText="1"/>
    </xf>
    <xf numFmtId="0" fontId="34" fillId="0" borderId="0" xfId="4" applyFont="1" applyAlignment="1">
      <alignment vertical="center"/>
    </xf>
    <xf numFmtId="0" fontId="41" fillId="0" borderId="0" xfId="0" applyFont="1" applyAlignment="1">
      <alignment vertical="center"/>
    </xf>
    <xf numFmtId="0" fontId="41" fillId="0" borderId="0" xfId="0" applyFont="1" applyAlignment="1">
      <alignment vertical="center"/>
    </xf>
    <xf numFmtId="0" fontId="41" fillId="0" borderId="40" xfId="0" applyFont="1" applyBorder="1" applyAlignment="1">
      <alignment horizontal="center" vertical="center"/>
    </xf>
    <xf numFmtId="0" fontId="41" fillId="0" borderId="39" xfId="0" applyFont="1" applyBorder="1" applyAlignment="1">
      <alignment horizontal="center" vertical="center"/>
    </xf>
    <xf numFmtId="0" fontId="41" fillId="0" borderId="52" xfId="0" applyFont="1" applyBorder="1" applyAlignment="1">
      <alignment horizontal="center" vertical="center"/>
    </xf>
    <xf numFmtId="0" fontId="44" fillId="0" borderId="51" xfId="0" applyFont="1" applyBorder="1" applyAlignment="1">
      <alignment horizontal="distributed" vertical="center" shrinkToFit="1"/>
    </xf>
    <xf numFmtId="0" fontId="41" fillId="0" borderId="49" xfId="0" applyFont="1" applyBorder="1" applyAlignment="1">
      <alignment horizontal="center" vertical="center"/>
    </xf>
    <xf numFmtId="0" fontId="44" fillId="0" borderId="48" xfId="0" applyFont="1" applyBorder="1" applyAlignment="1">
      <alignment horizontal="distributed" vertical="center" shrinkToFit="1"/>
    </xf>
    <xf numFmtId="0" fontId="41" fillId="0" borderId="46" xfId="0" applyFont="1" applyBorder="1" applyAlignment="1">
      <alignment horizontal="center" vertical="center"/>
    </xf>
    <xf numFmtId="0" fontId="44" fillId="0" borderId="45" xfId="0" applyFont="1" applyBorder="1" applyAlignment="1">
      <alignment horizontal="distributed" vertical="center" shrinkToFit="1"/>
    </xf>
    <xf numFmtId="0" fontId="0" fillId="0" borderId="0" xfId="0" applyBorder="1" applyAlignment="1">
      <alignment vertical="center"/>
    </xf>
    <xf numFmtId="0" fontId="0" fillId="0" borderId="53" xfId="0" applyBorder="1" applyAlignment="1">
      <alignment vertical="center"/>
    </xf>
    <xf numFmtId="0" fontId="11" fillId="0" borderId="0" xfId="0" applyFont="1" applyAlignment="1">
      <alignment vertical="center"/>
    </xf>
    <xf numFmtId="0" fontId="30" fillId="0" borderId="0" xfId="0" applyFont="1" applyAlignment="1">
      <alignment horizontal="center" vertical="center"/>
    </xf>
    <xf numFmtId="0" fontId="0" fillId="0" borderId="0" xfId="0" applyAlignment="1">
      <alignment vertical="top" wrapText="1"/>
    </xf>
    <xf numFmtId="0" fontId="0" fillId="0" borderId="53" xfId="0" applyBorder="1" applyAlignment="1">
      <alignment vertical="top" wrapText="1"/>
    </xf>
    <xf numFmtId="0" fontId="31" fillId="0" borderId="42" xfId="0" applyFont="1" applyBorder="1" applyAlignment="1">
      <alignment horizontal="center" vertical="center" shrinkToFit="1"/>
    </xf>
    <xf numFmtId="0" fontId="31" fillId="0" borderId="61" xfId="0" applyFont="1" applyBorder="1" applyAlignment="1">
      <alignment horizontal="center" vertical="center"/>
    </xf>
    <xf numFmtId="0" fontId="31" fillId="0" borderId="61" xfId="0" applyFont="1" applyBorder="1" applyAlignment="1">
      <alignment horizontal="center" vertical="center" shrinkToFit="1"/>
    </xf>
    <xf numFmtId="0" fontId="29" fillId="0" borderId="0" xfId="0" applyFont="1" applyBorder="1" applyAlignment="1">
      <alignment horizontal="distributed" vertical="center"/>
    </xf>
    <xf numFmtId="0" fontId="11" fillId="0" borderId="0" xfId="0" applyFont="1" applyBorder="1" applyAlignment="1">
      <alignment vertical="center"/>
    </xf>
    <xf numFmtId="0" fontId="0" fillId="0" borderId="0" xfId="0" applyAlignme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vertical="center"/>
    </xf>
    <xf numFmtId="0" fontId="0" fillId="0" borderId="0" xfId="0" quotePrefix="1" applyBorder="1" applyAlignment="1">
      <alignment horizontal="center" vertical="center"/>
    </xf>
    <xf numFmtId="0" fontId="0" fillId="0" borderId="0" xfId="0" applyBorder="1" applyAlignment="1">
      <alignment vertical="center" wrapText="1"/>
    </xf>
    <xf numFmtId="0" fontId="0" fillId="0" borderId="7" xfId="0" applyBorder="1" applyAlignment="1">
      <alignment horizontal="center" vertical="top"/>
    </xf>
    <xf numFmtId="0" fontId="0" fillId="0" borderId="3" xfId="0" quotePrefix="1" applyBorder="1" applyAlignment="1">
      <alignment horizontal="center" vertical="center"/>
    </xf>
    <xf numFmtId="0" fontId="24" fillId="0" borderId="0" xfId="1" applyFont="1" applyAlignment="1">
      <alignment vertical="center"/>
    </xf>
    <xf numFmtId="0" fontId="27" fillId="0" borderId="0" xfId="1" applyFont="1"/>
    <xf numFmtId="0" fontId="24" fillId="0" borderId="0" xfId="1" applyFont="1" applyAlignment="1">
      <alignment shrinkToFit="1"/>
    </xf>
    <xf numFmtId="0" fontId="1" fillId="0" borderId="0" xfId="1" applyFill="1" applyAlignment="1">
      <alignment vertical="center"/>
    </xf>
    <xf numFmtId="57" fontId="1" fillId="0" borderId="0" xfId="1" applyNumberFormat="1" applyAlignment="1">
      <alignment vertical="center"/>
    </xf>
    <xf numFmtId="0" fontId="1" fillId="0" borderId="0" xfId="1" applyFont="1" applyAlignment="1">
      <alignment vertical="center"/>
    </xf>
    <xf numFmtId="0" fontId="1" fillId="0" borderId="0" xfId="1" applyFont="1" applyAlignment="1">
      <alignment horizontal="center" vertical="center"/>
    </xf>
    <xf numFmtId="0" fontId="1" fillId="0" borderId="0" xfId="1" applyFont="1"/>
    <xf numFmtId="0" fontId="52" fillId="0" borderId="0" xfId="1" applyFont="1" applyAlignment="1">
      <alignment horizontal="left"/>
    </xf>
    <xf numFmtId="57" fontId="12" fillId="0" borderId="0" xfId="1" applyNumberFormat="1" applyFont="1" applyAlignment="1"/>
    <xf numFmtId="0" fontId="12" fillId="0" borderId="0" xfId="1" applyFont="1" applyAlignment="1">
      <alignment horizontal="center"/>
    </xf>
    <xf numFmtId="0" fontId="12" fillId="0" borderId="0" xfId="1" applyFont="1" applyAlignment="1">
      <alignment horizontal="left"/>
    </xf>
    <xf numFmtId="0" fontId="12" fillId="0" borderId="0" xfId="1" applyFont="1" applyAlignment="1"/>
    <xf numFmtId="0" fontId="1" fillId="5" borderId="0" xfId="1" applyFont="1" applyFill="1" applyAlignment="1">
      <alignment horizontal="distributed" justifyLastLine="1"/>
    </xf>
    <xf numFmtId="0" fontId="1" fillId="0" borderId="0" xfId="1" applyFont="1" applyAlignment="1">
      <alignment horizontal="center" vertical="center" shrinkToFit="1"/>
    </xf>
    <xf numFmtId="0" fontId="1" fillId="0" borderId="0" xfId="1" applyFont="1" applyAlignment="1">
      <alignment vertical="center" textRotation="255" shrinkToFit="1"/>
    </xf>
    <xf numFmtId="0" fontId="1" fillId="0" borderId="0" xfId="1" applyFont="1" applyAlignment="1">
      <alignment vertical="center" textRotation="255" wrapText="1"/>
    </xf>
    <xf numFmtId="0" fontId="4" fillId="6" borderId="0" xfId="1" applyFont="1" applyFill="1" applyAlignment="1">
      <alignment horizontal="center" vertical="top" textRotation="255" shrinkToFit="1"/>
    </xf>
    <xf numFmtId="0" fontId="1" fillId="0" borderId="0" xfId="1" applyFont="1" applyAlignment="1">
      <alignment wrapText="1"/>
    </xf>
    <xf numFmtId="0" fontId="1" fillId="0" borderId="0" xfId="1" applyFont="1" applyAlignment="1">
      <alignment vertical="top" textRotation="255" wrapText="1"/>
    </xf>
    <xf numFmtId="0" fontId="1" fillId="0" borderId="0" xfId="1" applyFont="1" applyAlignment="1">
      <alignment horizontal="distributed" vertical="center" justifyLastLine="1"/>
    </xf>
    <xf numFmtId="0" fontId="1" fillId="0" borderId="0" xfId="1" applyNumberFormat="1" applyFont="1" applyAlignment="1">
      <alignment horizontal="distributed" vertical="center" justifyLastLine="1"/>
    </xf>
    <xf numFmtId="0" fontId="1" fillId="0" borderId="0" xfId="1" applyFont="1" applyAlignment="1">
      <alignment horizontal="distributed" vertical="center" shrinkToFit="1"/>
    </xf>
    <xf numFmtId="57" fontId="1" fillId="0" borderId="0" xfId="1" applyNumberFormat="1" applyFont="1" applyAlignment="1"/>
    <xf numFmtId="0" fontId="1" fillId="0" borderId="0" xfId="1" applyFont="1" applyAlignment="1">
      <alignment horizontal="center"/>
    </xf>
    <xf numFmtId="0" fontId="1" fillId="0" borderId="0" xfId="1" applyFont="1" applyAlignment="1">
      <alignment shrinkToFit="1"/>
    </xf>
    <xf numFmtId="0" fontId="1" fillId="0" borderId="0" xfId="1" applyFont="1" applyAlignment="1">
      <alignment horizontal="center" shrinkToFit="1"/>
    </xf>
    <xf numFmtId="38" fontId="1" fillId="0" borderId="0" xfId="2" applyFont="1" applyFill="1"/>
    <xf numFmtId="0" fontId="1" fillId="0" borderId="0" xfId="1" applyFont="1" applyFill="1" applyAlignment="1">
      <alignment shrinkToFit="1"/>
    </xf>
    <xf numFmtId="0" fontId="1" fillId="0" borderId="0" xfId="1" applyFont="1" applyFill="1"/>
    <xf numFmtId="0" fontId="1" fillId="7" borderId="0" xfId="1" applyFill="1" applyAlignment="1">
      <alignment vertical="center"/>
    </xf>
    <xf numFmtId="38" fontId="1" fillId="0" borderId="0" xfId="2" applyFont="1"/>
    <xf numFmtId="0" fontId="1" fillId="3" borderId="0" xfId="1" applyFont="1" applyFill="1"/>
    <xf numFmtId="0" fontId="1" fillId="3" borderId="0" xfId="1" applyFont="1" applyFill="1" applyAlignment="1">
      <alignment shrinkToFit="1"/>
    </xf>
    <xf numFmtId="38" fontId="0" fillId="0" borderId="0" xfId="2" applyFont="1"/>
    <xf numFmtId="0" fontId="1" fillId="0" borderId="0" xfId="1" applyFont="1" applyAlignment="1"/>
    <xf numFmtId="0" fontId="1" fillId="0" borderId="0" xfId="1" applyNumberFormat="1" applyFont="1" applyAlignment="1">
      <alignment horizontal="center"/>
    </xf>
    <xf numFmtId="0" fontId="1" fillId="0" borderId="0" xfId="1" applyFont="1" applyFill="1" applyAlignment="1"/>
    <xf numFmtId="57" fontId="1" fillId="0" borderId="0" xfId="1" applyNumberFormat="1" applyFont="1" applyFill="1" applyAlignment="1"/>
    <xf numFmtId="0" fontId="1" fillId="0" borderId="0" xfId="1" applyNumberFormat="1" applyFont="1" applyFill="1" applyAlignment="1">
      <alignment horizontal="center"/>
    </xf>
    <xf numFmtId="0" fontId="1" fillId="0" borderId="0" xfId="1" applyFont="1" applyFill="1" applyAlignment="1">
      <alignment horizontal="center"/>
    </xf>
    <xf numFmtId="57" fontId="1" fillId="0" borderId="0" xfId="1" applyNumberFormat="1" applyFont="1" applyAlignment="1">
      <alignment horizontal="left"/>
    </xf>
    <xf numFmtId="0" fontId="1" fillId="0" borderId="0" xfId="1" applyNumberFormat="1" applyFont="1" applyFill="1"/>
    <xf numFmtId="0" fontId="1" fillId="2" borderId="0" xfId="1" applyFont="1" applyFill="1"/>
    <xf numFmtId="0" fontId="54" fillId="0" borderId="0" xfId="1" applyFont="1" applyAlignment="1">
      <alignment horizontal="left"/>
    </xf>
    <xf numFmtId="0" fontId="1" fillId="5" borderId="0" xfId="1" applyFont="1" applyFill="1"/>
    <xf numFmtId="57" fontId="1" fillId="0" borderId="0" xfId="1" applyNumberFormat="1" applyFont="1" applyAlignment="1">
      <alignment horizontal="distributed" vertical="center" justifyLastLine="1"/>
    </xf>
    <xf numFmtId="0" fontId="24" fillId="0" borderId="0" xfId="1" applyFont="1" applyAlignment="1">
      <alignment horizontal="center"/>
    </xf>
    <xf numFmtId="0" fontId="24" fillId="0" borderId="0" xfId="1" applyFont="1" applyAlignment="1">
      <alignment horizontal="center" shrinkToFit="1"/>
    </xf>
    <xf numFmtId="57" fontId="1" fillId="0" borderId="0" xfId="1" applyNumberFormat="1" applyFont="1" applyAlignment="1">
      <alignment horizontal="center" shrinkToFit="1"/>
    </xf>
    <xf numFmtId="0" fontId="1" fillId="0" borderId="0" xfId="1" applyFill="1"/>
    <xf numFmtId="0" fontId="1" fillId="0" borderId="0" xfId="1" applyFont="1" applyAlignment="1">
      <alignment horizontal="center" vertical="center" wrapText="1"/>
    </xf>
    <xf numFmtId="0" fontId="1" fillId="0" borderId="0" xfId="1" applyFont="1" applyAlignment="1">
      <alignment horizontal="center" vertical="center"/>
    </xf>
    <xf numFmtId="0" fontId="4" fillId="0" borderId="0" xfId="1" applyFont="1" applyAlignment="1">
      <alignment horizontal="center" vertical="center" wrapText="1"/>
    </xf>
    <xf numFmtId="0" fontId="1" fillId="0" borderId="0" xfId="1" applyFont="1" applyAlignment="1">
      <alignment horizontal="center" vertical="center" shrinkToFit="1"/>
    </xf>
    <xf numFmtId="0" fontId="4" fillId="6" borderId="0" xfId="1" applyFont="1" applyFill="1" applyAlignment="1">
      <alignment vertical="center" shrinkToFit="1"/>
    </xf>
    <xf numFmtId="0" fontId="1" fillId="0" borderId="0" xfId="1" applyFont="1" applyAlignment="1">
      <alignment vertical="center" shrinkToFit="1"/>
    </xf>
    <xf numFmtId="0" fontId="1" fillId="0" borderId="0" xfId="1" applyFont="1"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4" fillId="0" borderId="0" xfId="1" applyFont="1" applyAlignment="1">
      <alignment vertical="center" wrapText="1"/>
    </xf>
    <xf numFmtId="0" fontId="1" fillId="0" borderId="0" xfId="1" quotePrefix="1" applyFont="1" applyAlignment="1">
      <alignment horizontal="center" vertical="center" wrapText="1"/>
    </xf>
    <xf numFmtId="0" fontId="1" fillId="0" borderId="0" xfId="1" quotePrefix="1" applyFont="1" applyAlignment="1">
      <alignment horizontal="center" vertical="center" shrinkToFit="1"/>
    </xf>
    <xf numFmtId="0" fontId="1" fillId="0" borderId="0" xfId="1" applyFont="1" applyAlignment="1">
      <alignment vertical="center" wrapText="1" shrinkToFit="1"/>
    </xf>
    <xf numFmtId="0" fontId="0" fillId="0" borderId="0" xfId="0" quotePrefix="1">
      <alignment vertical="center"/>
    </xf>
    <xf numFmtId="0" fontId="34" fillId="0" borderId="0" xfId="4" applyFont="1" applyAlignment="1">
      <alignment vertical="center" wrapText="1"/>
    </xf>
    <xf numFmtId="0" fontId="1" fillId="8" borderId="0" xfId="1" applyFill="1" applyBorder="1" applyAlignment="1">
      <alignment vertical="center"/>
    </xf>
    <xf numFmtId="0" fontId="0" fillId="0" borderId="13" xfId="0" applyBorder="1" applyAlignment="1">
      <alignment vertical="center" wrapText="1"/>
    </xf>
    <xf numFmtId="0" fontId="45" fillId="0" borderId="0" xfId="0" applyFont="1" applyAlignment="1">
      <alignment horizontal="center" vertical="center"/>
    </xf>
    <xf numFmtId="0" fontId="1" fillId="0" borderId="1" xfId="1" applyBorder="1" applyAlignment="1">
      <alignment horizontal="center" vertical="center"/>
    </xf>
    <xf numFmtId="0" fontId="1" fillId="0" borderId="0" xfId="1" applyFont="1" applyAlignment="1">
      <alignment horizontal="distributed" vertical="center" justifyLastLine="1"/>
    </xf>
    <xf numFmtId="0" fontId="8" fillId="0" borderId="0" xfId="1" applyFont="1" applyAlignment="1">
      <alignment horizontal="center" vertical="center"/>
    </xf>
    <xf numFmtId="0" fontId="24" fillId="0" borderId="0" xfId="1" applyFont="1" applyAlignment="1">
      <alignment shrinkToFit="1"/>
    </xf>
    <xf numFmtId="0" fontId="0" fillId="0" borderId="0" xfId="0" applyBorder="1" applyAlignment="1">
      <alignment vertical="center"/>
    </xf>
    <xf numFmtId="0" fontId="0" fillId="0" borderId="0" xfId="0" applyAlignment="1"/>
    <xf numFmtId="0" fontId="11" fillId="0" borderId="0" xfId="0" applyFont="1" applyAlignment="1">
      <alignment horizontal="left" vertical="top" wrapText="1"/>
    </xf>
    <xf numFmtId="0" fontId="34" fillId="0" borderId="0" xfId="4" applyFont="1" applyAlignment="1">
      <alignment vertical="center"/>
    </xf>
    <xf numFmtId="0" fontId="34" fillId="0" borderId="0" xfId="4" applyFont="1" applyAlignment="1">
      <alignment horizontal="left" vertical="top" wrapText="1"/>
    </xf>
    <xf numFmtId="0" fontId="0" fillId="0" borderId="0" xfId="0" applyAlignment="1">
      <alignment horizontal="center" vertical="center" shrinkToFit="1"/>
    </xf>
    <xf numFmtId="0" fontId="0" fillId="3" borderId="0" xfId="0" applyFill="1">
      <alignment vertical="center"/>
    </xf>
    <xf numFmtId="0" fontId="0" fillId="3" borderId="0" xfId="0" applyFill="1" applyAlignment="1">
      <alignment horizontal="center" vertical="center" shrinkToFit="1"/>
    </xf>
    <xf numFmtId="0" fontId="1" fillId="0" borderId="0" xfId="1" applyFill="1" applyAlignment="1">
      <alignment horizontal="center"/>
    </xf>
    <xf numFmtId="0" fontId="18" fillId="8" borderId="67" xfId="1" applyFont="1" applyFill="1" applyBorder="1" applyAlignment="1">
      <alignment vertical="center" shrinkToFit="1"/>
    </xf>
    <xf numFmtId="38" fontId="0" fillId="0" borderId="0" xfId="0" applyNumberFormat="1" applyAlignment="1">
      <alignment horizontal="center" vertical="center" shrinkToFit="1"/>
    </xf>
    <xf numFmtId="38" fontId="0" fillId="0" borderId="0" xfId="0" applyNumberFormat="1">
      <alignment vertical="center"/>
    </xf>
    <xf numFmtId="0" fontId="18" fillId="0" borderId="0" xfId="1" applyFont="1" applyAlignment="1">
      <alignment horizontal="distributed" vertical="center"/>
    </xf>
    <xf numFmtId="0" fontId="0" fillId="0" borderId="0" xfId="0" applyBorder="1" applyAlignment="1">
      <alignment horizontal="right" vertical="center"/>
    </xf>
    <xf numFmtId="0" fontId="11" fillId="8" borderId="52" xfId="0" applyFont="1" applyFill="1" applyBorder="1" applyAlignment="1">
      <alignment horizontal="center" vertical="center" shrinkToFit="1"/>
    </xf>
    <xf numFmtId="0" fontId="29" fillId="8" borderId="60" xfId="0" applyFont="1" applyFill="1" applyBorder="1" applyAlignment="1">
      <alignment horizontal="distributed" vertical="center" shrinkToFit="1"/>
    </xf>
    <xf numFmtId="0" fontId="11" fillId="8" borderId="60" xfId="0" applyFont="1" applyFill="1" applyBorder="1" applyAlignment="1">
      <alignment vertical="center" shrinkToFit="1"/>
    </xf>
    <xf numFmtId="0" fontId="11" fillId="8" borderId="59" xfId="0" applyFont="1" applyFill="1" applyBorder="1" applyAlignment="1">
      <alignment vertical="center" shrinkToFit="1"/>
    </xf>
    <xf numFmtId="0" fontId="11" fillId="8" borderId="49" xfId="0" applyFont="1" applyFill="1" applyBorder="1" applyAlignment="1">
      <alignment horizontal="center" vertical="center" shrinkToFit="1"/>
    </xf>
    <xf numFmtId="0" fontId="29" fillId="8" borderId="58" xfId="0" applyFont="1" applyFill="1" applyBorder="1" applyAlignment="1">
      <alignment horizontal="distributed" vertical="center" shrinkToFit="1"/>
    </xf>
    <xf numFmtId="0" fontId="11" fillId="8" borderId="58" xfId="0" applyFont="1" applyFill="1" applyBorder="1" applyAlignment="1">
      <alignment vertical="center" shrinkToFit="1"/>
    </xf>
    <xf numFmtId="0" fontId="11" fillId="8" borderId="48" xfId="0" applyFont="1" applyFill="1" applyBorder="1" applyAlignment="1">
      <alignment vertical="center" shrinkToFit="1"/>
    </xf>
    <xf numFmtId="0" fontId="11" fillId="8" borderId="57" xfId="0" applyFont="1" applyFill="1" applyBorder="1" applyAlignment="1">
      <alignment horizontal="center" vertical="center" shrinkToFit="1"/>
    </xf>
    <xf numFmtId="0" fontId="29" fillId="8" borderId="56" xfId="0" applyFont="1" applyFill="1" applyBorder="1" applyAlignment="1">
      <alignment horizontal="distributed" vertical="center" shrinkToFit="1"/>
    </xf>
    <xf numFmtId="0" fontId="11" fillId="8" borderId="56" xfId="0" applyFont="1" applyFill="1" applyBorder="1" applyAlignment="1">
      <alignment vertical="center" shrinkToFit="1"/>
    </xf>
    <xf numFmtId="0" fontId="11" fillId="8" borderId="55" xfId="0" applyFont="1" applyFill="1" applyBorder="1" applyAlignment="1">
      <alignment vertical="center" shrinkToFit="1"/>
    </xf>
    <xf numFmtId="0" fontId="11" fillId="8" borderId="46" xfId="0" applyFont="1" applyFill="1" applyBorder="1" applyAlignment="1">
      <alignment horizontal="center" vertical="center" shrinkToFit="1"/>
    </xf>
    <xf numFmtId="0" fontId="29" fillId="8" borderId="54" xfId="0" applyFont="1" applyFill="1" applyBorder="1" applyAlignment="1">
      <alignment horizontal="distributed" vertical="center" shrinkToFit="1"/>
    </xf>
    <xf numFmtId="0" fontId="11" fillId="8" borderId="54" xfId="0" applyFont="1" applyFill="1" applyBorder="1" applyAlignment="1">
      <alignment vertical="center" shrinkToFit="1"/>
    </xf>
    <xf numFmtId="0" fontId="11" fillId="8" borderId="45" xfId="0" applyFont="1" applyFill="1" applyBorder="1" applyAlignment="1">
      <alignment vertical="center" shrinkToFit="1"/>
    </xf>
    <xf numFmtId="0" fontId="41" fillId="8" borderId="2" xfId="0" applyFont="1" applyFill="1" applyBorder="1" applyAlignment="1">
      <alignment horizontal="center" vertical="center"/>
    </xf>
    <xf numFmtId="0" fontId="41" fillId="8" borderId="50" xfId="0" applyFont="1" applyFill="1" applyBorder="1" applyAlignment="1">
      <alignment horizontal="center" vertical="center"/>
    </xf>
    <xf numFmtId="0" fontId="41" fillId="8" borderId="12" xfId="0" applyFont="1" applyFill="1" applyBorder="1" applyAlignment="1">
      <alignment horizontal="center" vertical="center"/>
    </xf>
    <xf numFmtId="0" fontId="41" fillId="8" borderId="47" xfId="0" applyFont="1" applyFill="1" applyBorder="1" applyAlignment="1">
      <alignment horizontal="center" vertical="center"/>
    </xf>
    <xf numFmtId="0" fontId="41" fillId="8" borderId="44" xfId="0" applyFont="1" applyFill="1" applyBorder="1" applyAlignment="1">
      <alignment horizontal="center" vertical="center"/>
    </xf>
    <xf numFmtId="0" fontId="41" fillId="8" borderId="43" xfId="0" applyFont="1" applyFill="1" applyBorder="1" applyAlignment="1">
      <alignment horizontal="center" vertical="center"/>
    </xf>
    <xf numFmtId="0" fontId="41" fillId="8" borderId="40" xfId="0" applyFont="1" applyFill="1" applyBorder="1" applyAlignment="1">
      <alignment horizontal="center" vertical="center"/>
    </xf>
    <xf numFmtId="0" fontId="41" fillId="8" borderId="39" xfId="0" applyFont="1" applyFill="1" applyBorder="1" applyAlignment="1">
      <alignment horizontal="center" vertical="center"/>
    </xf>
    <xf numFmtId="0" fontId="33" fillId="0" borderId="0" xfId="4" applyFont="1" applyAlignment="1">
      <alignment vertical="center" wrapText="1"/>
    </xf>
    <xf numFmtId="0" fontId="38" fillId="0" borderId="0" xfId="4" applyFont="1" applyAlignment="1">
      <alignment vertical="center" wrapText="1"/>
    </xf>
    <xf numFmtId="0" fontId="34" fillId="8" borderId="0" xfId="4" applyFont="1" applyFill="1" applyAlignment="1">
      <alignment vertical="center" wrapText="1"/>
    </xf>
    <xf numFmtId="0" fontId="1" fillId="0" borderId="0" xfId="1" applyBorder="1" applyAlignment="1">
      <alignment horizontal="left" vertical="center"/>
    </xf>
    <xf numFmtId="0" fontId="56" fillId="0" borderId="0" xfId="0" applyFont="1" applyAlignment="1">
      <alignment horizontal="center" vertical="center"/>
    </xf>
    <xf numFmtId="0" fontId="46" fillId="0" borderId="69" xfId="0" applyFont="1" applyBorder="1" applyAlignment="1">
      <alignment horizontal="center" vertical="center"/>
    </xf>
    <xf numFmtId="0" fontId="46" fillId="0" borderId="70" xfId="0" applyFont="1" applyBorder="1" applyAlignment="1">
      <alignment horizontal="center" vertical="center"/>
    </xf>
    <xf numFmtId="0" fontId="0" fillId="0" borderId="1" xfId="0" applyBorder="1" applyAlignment="1"/>
    <xf numFmtId="0" fontId="0" fillId="0" borderId="47" xfId="0" applyBorder="1" applyAlignment="1"/>
    <xf numFmtId="0" fontId="0" fillId="0" borderId="73" xfId="0" applyBorder="1" applyAlignment="1"/>
    <xf numFmtId="0" fontId="0" fillId="0" borderId="43" xfId="0" applyBorder="1" applyAlignment="1"/>
    <xf numFmtId="0" fontId="0" fillId="0" borderId="8" xfId="0" applyBorder="1" applyAlignment="1"/>
    <xf numFmtId="0" fontId="0" fillId="0" borderId="50" xfId="0" applyBorder="1" applyAlignment="1"/>
    <xf numFmtId="0" fontId="0" fillId="0" borderId="0" xfId="0" applyFont="1">
      <alignment vertical="center"/>
    </xf>
    <xf numFmtId="0" fontId="58" fillId="0" borderId="0" xfId="0" applyFont="1" applyAlignment="1">
      <alignment horizontal="center" vertical="center"/>
    </xf>
    <xf numFmtId="0" fontId="58" fillId="0" borderId="0" xfId="0" applyFont="1" applyAlignment="1">
      <alignment horizontal="left" vertical="center"/>
    </xf>
    <xf numFmtId="0" fontId="59" fillId="0" borderId="0" xfId="0" applyFont="1" applyAlignment="1">
      <alignment horizontal="right" vertical="center"/>
    </xf>
    <xf numFmtId="0" fontId="46" fillId="0" borderId="75" xfId="0" applyFont="1" applyBorder="1" applyAlignment="1">
      <alignment horizontal="center" vertical="center"/>
    </xf>
    <xf numFmtId="0" fontId="0" fillId="0" borderId="12" xfId="0" applyBorder="1" applyAlignment="1"/>
    <xf numFmtId="0" fontId="0" fillId="0" borderId="44" xfId="0" applyBorder="1" applyAlignment="1"/>
    <xf numFmtId="0" fontId="0" fillId="0" borderId="2" xfId="0" applyBorder="1" applyAlignment="1"/>
    <xf numFmtId="0" fontId="0" fillId="0" borderId="71" xfId="0" applyBorder="1">
      <alignment vertical="center"/>
    </xf>
    <xf numFmtId="0" fontId="0" fillId="0" borderId="72" xfId="0" applyBorder="1">
      <alignment vertical="center"/>
    </xf>
    <xf numFmtId="0" fontId="0" fillId="0" borderId="74" xfId="0" applyBorder="1">
      <alignment vertical="center"/>
    </xf>
    <xf numFmtId="0" fontId="0" fillId="0" borderId="68" xfId="0" applyBorder="1" applyAlignment="1">
      <alignment horizontal="center" vertical="center"/>
    </xf>
    <xf numFmtId="0" fontId="0" fillId="0" borderId="76" xfId="0" applyBorder="1">
      <alignment vertical="center"/>
    </xf>
    <xf numFmtId="0" fontId="0" fillId="8" borderId="12" xfId="0" applyFill="1" applyBorder="1" applyAlignment="1">
      <alignment horizontal="left" vertical="center" wrapText="1"/>
    </xf>
    <xf numFmtId="0" fontId="0" fillId="8" borderId="1" xfId="0" applyFill="1" applyBorder="1" applyAlignment="1">
      <alignment horizontal="left" vertical="center" wrapText="1"/>
    </xf>
    <xf numFmtId="0" fontId="0" fillId="8" borderId="1" xfId="0" applyFill="1" applyBorder="1" applyAlignment="1">
      <alignment horizontal="left" vertical="center" shrinkToFit="1"/>
    </xf>
    <xf numFmtId="0" fontId="0" fillId="8" borderId="47" xfId="0" applyFill="1" applyBorder="1" applyAlignment="1">
      <alignment horizontal="left" vertical="center" shrinkToFit="1"/>
    </xf>
    <xf numFmtId="0" fontId="0" fillId="8" borderId="6" xfId="0" applyFill="1" applyBorder="1" applyAlignment="1">
      <alignment horizontal="left" vertical="center" wrapText="1"/>
    </xf>
    <xf numFmtId="0" fontId="0" fillId="8" borderId="11" xfId="0" applyFill="1" applyBorder="1" applyAlignment="1">
      <alignment horizontal="left" vertical="center" wrapText="1"/>
    </xf>
    <xf numFmtId="0" fontId="0" fillId="8" borderId="11" xfId="0" applyFill="1" applyBorder="1" applyAlignment="1">
      <alignment horizontal="left" vertical="center" shrinkToFit="1"/>
    </xf>
    <xf numFmtId="0" fontId="0" fillId="8" borderId="77" xfId="0" applyFill="1" applyBorder="1" applyAlignment="1">
      <alignment horizontal="left" vertical="center" shrinkToFit="1"/>
    </xf>
    <xf numFmtId="0" fontId="0" fillId="8" borderId="44" xfId="0" applyFill="1" applyBorder="1" applyAlignment="1">
      <alignment horizontal="left" vertical="center" wrapText="1"/>
    </xf>
    <xf numFmtId="0" fontId="0" fillId="8" borderId="73" xfId="0" applyFill="1" applyBorder="1" applyAlignment="1">
      <alignment horizontal="left" vertical="center" wrapText="1"/>
    </xf>
    <xf numFmtId="0" fontId="0" fillId="8" borderId="73" xfId="0" applyFill="1" applyBorder="1" applyAlignment="1">
      <alignment horizontal="left" vertical="center" shrinkToFit="1"/>
    </xf>
    <xf numFmtId="0" fontId="0" fillId="8" borderId="43" xfId="0" applyFill="1" applyBorder="1" applyAlignment="1">
      <alignment horizontal="left" vertical="center" shrinkToFit="1"/>
    </xf>
    <xf numFmtId="0" fontId="1" fillId="0" borderId="0" xfId="1" applyFont="1" applyAlignment="1">
      <alignment vertical="center"/>
    </xf>
    <xf numFmtId="0" fontId="1" fillId="0" borderId="0" xfId="1" applyFont="1" applyAlignment="1">
      <alignment vertical="center" wrapText="1"/>
    </xf>
    <xf numFmtId="0" fontId="0" fillId="0" borderId="0" xfId="0" applyAlignment="1"/>
    <xf numFmtId="0" fontId="56" fillId="0" borderId="0" xfId="0" applyFont="1" applyAlignment="1">
      <alignment horizontal="center" vertical="center"/>
    </xf>
    <xf numFmtId="0" fontId="1" fillId="0" borderId="14" xfId="1" applyBorder="1" applyAlignment="1">
      <alignment vertical="center" wrapText="1"/>
    </xf>
    <xf numFmtId="0" fontId="1" fillId="0" borderId="14" xfId="1" applyBorder="1" applyAlignment="1">
      <alignment horizontal="center" vertical="center"/>
    </xf>
    <xf numFmtId="0" fontId="1" fillId="0" borderId="7" xfId="1" applyBorder="1" applyAlignment="1">
      <alignment horizontal="center" vertical="center"/>
    </xf>
    <xf numFmtId="0" fontId="1" fillId="0" borderId="6" xfId="1" applyBorder="1" applyAlignment="1">
      <alignment horizontal="center" vertical="center"/>
    </xf>
    <xf numFmtId="0" fontId="1" fillId="0" borderId="0" xfId="1" applyBorder="1" applyAlignment="1">
      <alignment horizontal="right" vertical="center"/>
    </xf>
    <xf numFmtId="0" fontId="1" fillId="0" borderId="0" xfId="1" applyBorder="1" applyAlignment="1">
      <alignment vertical="justify"/>
    </xf>
    <xf numFmtId="0" fontId="1" fillId="0" borderId="3" xfId="1" applyBorder="1" applyAlignment="1">
      <alignment horizontal="center" vertical="center"/>
    </xf>
    <xf numFmtId="0" fontId="1" fillId="0" borderId="2" xfId="1" applyBorder="1" applyAlignment="1">
      <alignment horizontal="center" vertical="center"/>
    </xf>
    <xf numFmtId="0" fontId="13" fillId="0" borderId="0" xfId="7" applyFont="1"/>
    <xf numFmtId="0" fontId="13" fillId="0" borderId="0" xfId="7" applyFont="1" applyAlignment="1">
      <alignment vertical="center"/>
    </xf>
    <xf numFmtId="0" fontId="13" fillId="0" borderId="0" xfId="7" applyFont="1" applyAlignment="1">
      <alignment wrapText="1"/>
    </xf>
    <xf numFmtId="0" fontId="13" fillId="0" borderId="0" xfId="7" applyFont="1" applyAlignment="1"/>
    <xf numFmtId="0" fontId="1" fillId="0" borderId="0" xfId="1" applyFont="1" applyAlignment="1">
      <alignment vertical="center" wrapText="1"/>
    </xf>
    <xf numFmtId="0" fontId="1" fillId="0" borderId="5" xfId="1" applyBorder="1" applyAlignment="1">
      <alignment horizontal="center" vertical="center"/>
    </xf>
    <xf numFmtId="0" fontId="1" fillId="0" borderId="4" xfId="1" applyBorder="1" applyAlignment="1">
      <alignment horizontal="center" vertical="center"/>
    </xf>
    <xf numFmtId="0" fontId="8" fillId="0" borderId="0" xfId="1" applyFont="1" applyAlignment="1">
      <alignment horizontal="center" vertical="center"/>
    </xf>
    <xf numFmtId="0" fontId="1" fillId="0" borderId="7" xfId="1" applyBorder="1" applyAlignment="1">
      <alignment vertical="center"/>
    </xf>
    <xf numFmtId="0" fontId="1" fillId="0" borderId="24" xfId="1" applyBorder="1" applyAlignment="1">
      <alignment vertical="center"/>
    </xf>
    <xf numFmtId="0" fontId="1" fillId="0" borderId="3" xfId="1" applyBorder="1" applyAlignment="1">
      <alignment vertical="center"/>
    </xf>
    <xf numFmtId="0" fontId="1" fillId="0" borderId="23" xfId="1" applyBorder="1" applyAlignment="1">
      <alignment vertical="center"/>
    </xf>
    <xf numFmtId="0" fontId="24" fillId="0" borderId="0" xfId="1" applyFont="1" applyAlignment="1"/>
    <xf numFmtId="0" fontId="0" fillId="0" borderId="0" xfId="0" applyFill="1" applyBorder="1" applyAlignment="1"/>
    <xf numFmtId="38" fontId="0" fillId="8" borderId="1" xfId="9" applyFont="1" applyFill="1" applyBorder="1" applyAlignment="1">
      <alignment horizontal="right" vertical="center" shrinkToFit="1"/>
    </xf>
    <xf numFmtId="0" fontId="58" fillId="10" borderId="0" xfId="0" applyFont="1" applyFill="1" applyAlignment="1">
      <alignment horizontal="center" vertical="center"/>
    </xf>
    <xf numFmtId="0" fontId="1" fillId="0" borderId="0" xfId="1" applyAlignment="1" applyProtection="1">
      <alignment vertical="center"/>
      <protection locked="0"/>
    </xf>
    <xf numFmtId="0" fontId="1" fillId="0" borderId="0" xfId="1" applyBorder="1" applyAlignment="1" applyProtection="1">
      <alignment vertical="center"/>
      <protection locked="0"/>
    </xf>
    <xf numFmtId="0" fontId="1" fillId="0" borderId="4" xfId="1" applyBorder="1" applyAlignment="1" applyProtection="1">
      <alignment vertical="center"/>
      <protection locked="0"/>
    </xf>
    <xf numFmtId="0" fontId="1" fillId="0" borderId="5" xfId="1" applyBorder="1" applyAlignment="1" applyProtection="1">
      <alignment vertical="center"/>
      <protection locked="0"/>
    </xf>
    <xf numFmtId="0" fontId="1" fillId="0" borderId="23" xfId="1" applyBorder="1" applyAlignment="1" applyProtection="1">
      <alignment vertical="center"/>
      <protection locked="0"/>
    </xf>
    <xf numFmtId="0" fontId="1" fillId="0" borderId="2" xfId="1" applyBorder="1" applyAlignment="1" applyProtection="1">
      <alignment vertical="center"/>
      <protection locked="0"/>
    </xf>
    <xf numFmtId="0" fontId="1" fillId="0" borderId="3" xfId="1" applyBorder="1" applyAlignment="1" applyProtection="1">
      <alignment vertical="center"/>
      <protection locked="0"/>
    </xf>
    <xf numFmtId="0" fontId="1" fillId="8" borderId="0" xfId="1" applyFill="1" applyBorder="1" applyAlignment="1" applyProtection="1">
      <alignment vertical="center"/>
      <protection locked="0"/>
    </xf>
    <xf numFmtId="0" fontId="1" fillId="0" borderId="0" xfId="1" applyBorder="1" applyAlignment="1" applyProtection="1">
      <alignment horizontal="center" vertical="center"/>
      <protection locked="0"/>
    </xf>
    <xf numFmtId="0" fontId="1" fillId="0" borderId="0" xfId="1" applyFont="1" applyBorder="1" applyAlignment="1" applyProtection="1">
      <alignment vertical="center"/>
      <protection locked="0"/>
    </xf>
    <xf numFmtId="0" fontId="7" fillId="0" borderId="0" xfId="1" applyFont="1" applyBorder="1" applyAlignment="1" applyProtection="1">
      <alignment vertical="center"/>
      <protection locked="0"/>
    </xf>
    <xf numFmtId="0" fontId="1" fillId="8" borderId="0" xfId="1" applyFill="1" applyBorder="1" applyAlignment="1" applyProtection="1">
      <alignment vertical="justify"/>
      <protection locked="0"/>
    </xf>
    <xf numFmtId="0" fontId="1" fillId="0" borderId="0" xfId="1" applyBorder="1" applyAlignment="1" applyProtection="1">
      <alignment vertical="justify"/>
      <protection locked="0"/>
    </xf>
    <xf numFmtId="0" fontId="1" fillId="0" borderId="14" xfId="1" applyBorder="1" applyAlignment="1" applyProtection="1">
      <alignment vertical="center" wrapText="1"/>
      <protection locked="0"/>
    </xf>
    <xf numFmtId="0" fontId="1" fillId="0" borderId="0" xfId="1" applyAlignment="1" applyProtection="1">
      <alignment horizontal="center" vertical="center"/>
      <protection locked="0"/>
    </xf>
    <xf numFmtId="0" fontId="1" fillId="0" borderId="14" xfId="1" applyBorder="1" applyAlignment="1" applyProtection="1">
      <alignment horizontal="center" vertical="center"/>
      <protection locked="0"/>
    </xf>
    <xf numFmtId="0" fontId="1" fillId="8" borderId="24" xfId="1" applyFill="1" applyBorder="1" applyAlignment="1" applyProtection="1">
      <alignment vertical="top"/>
      <protection locked="0"/>
    </xf>
    <xf numFmtId="0" fontId="1" fillId="8" borderId="0" xfId="1" applyFill="1" applyBorder="1" applyAlignment="1" applyProtection="1">
      <alignment vertical="top"/>
      <protection locked="0"/>
    </xf>
    <xf numFmtId="0" fontId="1" fillId="8" borderId="53" xfId="1" applyFill="1" applyBorder="1" applyAlignment="1" applyProtection="1">
      <alignment vertical="top"/>
      <protection locked="0"/>
    </xf>
    <xf numFmtId="0" fontId="1" fillId="0" borderId="5" xfId="1" applyFill="1" applyBorder="1" applyAlignment="1" applyProtection="1">
      <alignment vertical="top" wrapText="1"/>
      <protection locked="0"/>
    </xf>
    <xf numFmtId="0" fontId="1" fillId="0" borderId="0" xfId="1" applyFill="1" applyAlignment="1" applyProtection="1">
      <alignment horizontal="center" vertical="center"/>
      <protection locked="0"/>
    </xf>
    <xf numFmtId="0" fontId="1" fillId="3" borderId="0" xfId="1" applyFill="1" applyAlignment="1" applyProtection="1">
      <alignment horizontal="center" vertical="center"/>
    </xf>
    <xf numFmtId="0" fontId="1" fillId="9" borderId="0" xfId="1" applyFill="1" applyAlignment="1" applyProtection="1">
      <alignment horizontal="center" vertical="center"/>
    </xf>
    <xf numFmtId="0" fontId="1" fillId="0" borderId="0" xfId="1" applyFont="1" applyAlignment="1" applyProtection="1">
      <alignment horizontal="center" vertical="center"/>
    </xf>
    <xf numFmtId="0" fontId="1" fillId="0" borderId="0" xfId="1" applyAlignment="1" applyProtection="1">
      <alignment horizontal="center" vertical="center"/>
    </xf>
    <xf numFmtId="0" fontId="1" fillId="0" borderId="0" xfId="1" applyFont="1" applyAlignment="1">
      <alignment vertical="center"/>
    </xf>
    <xf numFmtId="0" fontId="1" fillId="0" borderId="0" xfId="1" applyFont="1" applyAlignment="1">
      <alignment vertical="center" wrapText="1"/>
    </xf>
    <xf numFmtId="0" fontId="0" fillId="8" borderId="1" xfId="0" applyFill="1" applyBorder="1" applyAlignment="1">
      <alignment horizontal="center" vertical="center"/>
    </xf>
    <xf numFmtId="0" fontId="1" fillId="0" borderId="0" xfId="1" applyFont="1" applyBorder="1" applyAlignment="1">
      <alignment vertical="center"/>
    </xf>
    <xf numFmtId="0" fontId="1" fillId="8" borderId="0" xfId="1" applyFill="1" applyBorder="1" applyAlignment="1">
      <alignment vertical="justify"/>
    </xf>
    <xf numFmtId="0" fontId="1" fillId="8" borderId="24" xfId="1" applyFill="1" applyBorder="1" applyAlignment="1">
      <alignment vertical="top"/>
    </xf>
    <xf numFmtId="0" fontId="1" fillId="8" borderId="0" xfId="1" applyFill="1" applyBorder="1" applyAlignment="1">
      <alignment vertical="top"/>
    </xf>
    <xf numFmtId="0" fontId="1" fillId="8" borderId="53" xfId="1" applyFill="1" applyBorder="1" applyAlignment="1">
      <alignment vertical="top"/>
    </xf>
    <xf numFmtId="0" fontId="1" fillId="0" borderId="5" xfId="1" applyFill="1" applyBorder="1" applyAlignment="1">
      <alignment vertical="top" wrapText="1"/>
    </xf>
    <xf numFmtId="0" fontId="1" fillId="0" borderId="0" xfId="1" applyFill="1" applyAlignment="1">
      <alignment horizontal="center" vertical="center"/>
    </xf>
    <xf numFmtId="0" fontId="18" fillId="0" borderId="0" xfId="1" applyFont="1" applyFill="1" applyBorder="1" applyAlignment="1">
      <alignment vertical="center" shrinkToFit="1"/>
    </xf>
    <xf numFmtId="0" fontId="18" fillId="8" borderId="0" xfId="1" applyFont="1" applyFill="1" applyBorder="1" applyAlignment="1">
      <alignment vertical="center" shrinkToFit="1"/>
    </xf>
    <xf numFmtId="0" fontId="61" fillId="0" borderId="0" xfId="0" applyFont="1" applyAlignment="1">
      <alignment horizontal="center" vertical="center"/>
    </xf>
    <xf numFmtId="0" fontId="62" fillId="0" borderId="0" xfId="0" applyFont="1">
      <alignment vertical="center"/>
    </xf>
    <xf numFmtId="0" fontId="62" fillId="0" borderId="23" xfId="0" applyFont="1" applyBorder="1">
      <alignment vertical="center"/>
    </xf>
    <xf numFmtId="0" fontId="62" fillId="0" borderId="0" xfId="0" applyFont="1" applyBorder="1">
      <alignment vertical="center"/>
    </xf>
    <xf numFmtId="0" fontId="63" fillId="0" borderId="0" xfId="0" applyFont="1" applyAlignment="1">
      <alignment horizontal="justify" vertical="center"/>
    </xf>
    <xf numFmtId="0" fontId="63" fillId="0" borderId="0" xfId="0" applyFont="1" applyAlignment="1">
      <alignment vertical="center"/>
    </xf>
    <xf numFmtId="0" fontId="64" fillId="0" borderId="0" xfId="0" applyFont="1">
      <alignment vertical="center"/>
    </xf>
    <xf numFmtId="0" fontId="66" fillId="0" borderId="0" xfId="0" applyFont="1">
      <alignment vertical="center"/>
    </xf>
    <xf numFmtId="0" fontId="66" fillId="0" borderId="23" xfId="0" applyFont="1" applyBorder="1">
      <alignment vertical="center"/>
    </xf>
    <xf numFmtId="0" fontId="64" fillId="0" borderId="23" xfId="0" applyFont="1" applyBorder="1">
      <alignment vertical="center"/>
    </xf>
    <xf numFmtId="0" fontId="67" fillId="0" borderId="0" xfId="0" applyFont="1">
      <alignment vertical="center"/>
    </xf>
    <xf numFmtId="0" fontId="64" fillId="0" borderId="0" xfId="0" applyFont="1" applyAlignment="1">
      <alignment vertical="center" wrapText="1"/>
    </xf>
    <xf numFmtId="0" fontId="64" fillId="0" borderId="0" xfId="0" applyFont="1" applyAlignment="1">
      <alignment vertical="center" wrapText="1"/>
    </xf>
    <xf numFmtId="0" fontId="66" fillId="0" borderId="0" xfId="0" applyFont="1" applyAlignment="1">
      <alignment vertical="center"/>
    </xf>
    <xf numFmtId="0" fontId="64" fillId="0" borderId="0" xfId="0" applyFont="1" applyAlignment="1">
      <alignment vertical="center"/>
    </xf>
    <xf numFmtId="0" fontId="24" fillId="0" borderId="0" xfId="1" applyFont="1" applyBorder="1" applyAlignment="1">
      <alignment vertical="center"/>
    </xf>
    <xf numFmtId="0" fontId="0" fillId="0" borderId="13"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1" fillId="0" borderId="13" xfId="1" applyBorder="1" applyAlignment="1">
      <alignment vertical="center" wrapText="1"/>
    </xf>
    <xf numFmtId="0" fontId="1" fillId="0" borderId="14" xfId="1" applyBorder="1" applyAlignment="1">
      <alignment vertical="center" wrapText="1"/>
    </xf>
    <xf numFmtId="0" fontId="1" fillId="0" borderId="12" xfId="1" applyBorder="1" applyAlignment="1">
      <alignment vertical="center" wrapText="1"/>
    </xf>
    <xf numFmtId="0" fontId="0" fillId="0" borderId="24" xfId="0" applyBorder="1" applyAlignment="1">
      <alignment horizontal="left" vertical="center" wrapText="1"/>
    </xf>
    <xf numFmtId="0" fontId="0" fillId="0" borderId="6" xfId="0" applyBorder="1" applyAlignment="1">
      <alignment horizontal="left" vertical="center" wrapText="1"/>
    </xf>
    <xf numFmtId="0" fontId="0" fillId="0" borderId="23" xfId="0" applyBorder="1" applyAlignment="1">
      <alignment horizontal="left" vertical="center" wrapText="1"/>
    </xf>
    <xf numFmtId="0" fontId="0" fillId="0" borderId="2" xfId="0" applyBorder="1" applyAlignment="1">
      <alignment horizontal="left" vertical="center" wrapText="1"/>
    </xf>
    <xf numFmtId="0" fontId="0" fillId="0" borderId="11" xfId="0" quotePrefix="1" applyBorder="1" applyAlignment="1">
      <alignment horizontal="center" vertical="center"/>
    </xf>
    <xf numFmtId="0" fontId="0" fillId="0" borderId="9" xfId="0" quotePrefix="1" applyBorder="1" applyAlignment="1">
      <alignment horizontal="center" vertical="center"/>
    </xf>
    <xf numFmtId="0" fontId="0" fillId="0" borderId="8" xfId="0" quotePrefix="1" applyBorder="1" applyAlignment="1">
      <alignment horizontal="center" vertical="center"/>
    </xf>
    <xf numFmtId="0" fontId="49" fillId="0" borderId="14" xfId="0" applyFont="1" applyBorder="1" applyAlignment="1">
      <alignment vertical="center" wrapText="1"/>
    </xf>
    <xf numFmtId="0" fontId="48" fillId="0" borderId="14" xfId="0" applyFont="1" applyBorder="1" applyAlignment="1">
      <alignment vertical="center" wrapText="1"/>
    </xf>
    <xf numFmtId="0" fontId="48" fillId="0" borderId="12" xfId="0" applyFont="1" applyBorder="1" applyAlignment="1">
      <alignment vertical="center" wrapText="1"/>
    </xf>
    <xf numFmtId="0" fontId="46" fillId="0" borderId="14"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17" fillId="0" borderId="13" xfId="0" applyFont="1" applyBorder="1" applyAlignment="1">
      <alignment vertical="center" wrapText="1"/>
    </xf>
    <xf numFmtId="0" fontId="46" fillId="0" borderId="14" xfId="0" applyFont="1" applyBorder="1" applyAlignment="1">
      <alignment vertical="center" wrapText="1"/>
    </xf>
    <xf numFmtId="0" fontId="46" fillId="0" borderId="12" xfId="0" applyFont="1" applyBorder="1" applyAlignment="1">
      <alignment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45" fillId="0" borderId="0" xfId="0" applyFont="1" applyAlignment="1">
      <alignment horizontal="center"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0" fontId="45" fillId="8" borderId="13" xfId="0" applyFont="1" applyFill="1" applyBorder="1" applyAlignment="1">
      <alignment horizontal="center" vertical="center"/>
    </xf>
    <xf numFmtId="0" fontId="45" fillId="8" borderId="14" xfId="0" applyFont="1" applyFill="1" applyBorder="1" applyAlignment="1">
      <alignment horizontal="center" vertical="center"/>
    </xf>
    <xf numFmtId="0" fontId="45" fillId="8" borderId="12" xfId="0" applyFont="1" applyFill="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xf>
    <xf numFmtId="0" fontId="0" fillId="0" borderId="12" xfId="0" applyFont="1" applyBorder="1" applyAlignment="1">
      <alignment horizontal="distributed" vertical="center"/>
    </xf>
    <xf numFmtId="0" fontId="49" fillId="0" borderId="11" xfId="0" applyFont="1" applyBorder="1" applyAlignment="1">
      <alignment horizontal="center" vertical="center"/>
    </xf>
    <xf numFmtId="0" fontId="48" fillId="0" borderId="8" xfId="0" applyFont="1" applyBorder="1" applyAlignment="1">
      <alignment horizontal="center" vertical="center"/>
    </xf>
    <xf numFmtId="0" fontId="1" fillId="8" borderId="64" xfId="1" applyFill="1" applyBorder="1" applyAlignment="1" applyProtection="1">
      <alignment horizontal="center" vertical="center" wrapText="1"/>
      <protection locked="0"/>
    </xf>
    <xf numFmtId="0" fontId="1" fillId="8" borderId="65" xfId="1" applyFill="1" applyBorder="1" applyAlignment="1" applyProtection="1">
      <alignment horizontal="center" vertical="center" wrapText="1"/>
      <protection locked="0"/>
    </xf>
    <xf numFmtId="0" fontId="1" fillId="8" borderId="0" xfId="1" applyFill="1" applyBorder="1" applyAlignment="1" applyProtection="1">
      <alignment horizontal="center" vertical="center" wrapText="1"/>
      <protection locked="0"/>
    </xf>
    <xf numFmtId="0" fontId="1" fillId="8" borderId="4" xfId="1" applyFill="1" applyBorder="1" applyAlignment="1" applyProtection="1">
      <alignment horizontal="center" vertical="center" wrapText="1"/>
      <protection locked="0"/>
    </xf>
    <xf numFmtId="0" fontId="1" fillId="8" borderId="23" xfId="1" applyFill="1" applyBorder="1" applyAlignment="1" applyProtection="1">
      <alignment horizontal="center" vertical="center" wrapText="1"/>
      <protection locked="0"/>
    </xf>
    <xf numFmtId="0" fontId="1" fillId="8" borderId="2" xfId="1" applyFill="1" applyBorder="1" applyAlignment="1" applyProtection="1">
      <alignment horizontal="center" vertical="center" wrapText="1"/>
      <protection locked="0"/>
    </xf>
    <xf numFmtId="0" fontId="4" fillId="0" borderId="11" xfId="1" applyFont="1" applyBorder="1" applyAlignment="1" applyProtection="1">
      <alignment horizontal="center" vertical="center" textRotation="255"/>
      <protection locked="0"/>
    </xf>
    <xf numFmtId="0" fontId="4" fillId="0" borderId="9" xfId="1" applyFont="1" applyBorder="1" applyAlignment="1" applyProtection="1">
      <alignment horizontal="center" vertical="center" textRotation="255"/>
      <protection locked="0"/>
    </xf>
    <xf numFmtId="0" fontId="1" fillId="0" borderId="9" xfId="1" applyBorder="1" applyAlignment="1" applyProtection="1">
      <alignment horizontal="center" vertical="center"/>
      <protection locked="0"/>
    </xf>
    <xf numFmtId="0" fontId="1" fillId="0" borderId="8" xfId="1" applyBorder="1" applyAlignment="1" applyProtection="1">
      <alignment horizontal="center" vertical="center"/>
      <protection locked="0"/>
    </xf>
    <xf numFmtId="0" fontId="1" fillId="0" borderId="7" xfId="1" applyBorder="1" applyAlignment="1" applyProtection="1">
      <alignment horizontal="center" vertical="center" textRotation="255" shrinkToFit="1"/>
    </xf>
    <xf numFmtId="0" fontId="1" fillId="0" borderId="5" xfId="1" applyBorder="1" applyAlignment="1" applyProtection="1">
      <alignment horizontal="center" vertical="center" textRotation="255" shrinkToFit="1"/>
    </xf>
    <xf numFmtId="0" fontId="1" fillId="0" borderId="3" xfId="1" applyBorder="1" applyAlignment="1" applyProtection="1">
      <alignment horizontal="center" vertical="center" textRotation="255" shrinkToFit="1"/>
    </xf>
    <xf numFmtId="0" fontId="1" fillId="0" borderId="7" xfId="1" applyBorder="1" applyAlignment="1" applyProtection="1">
      <alignment horizontal="center" vertical="center" textRotation="255"/>
    </xf>
    <xf numFmtId="0" fontId="1" fillId="0" borderId="5" xfId="1" applyBorder="1" applyAlignment="1" applyProtection="1">
      <alignment horizontal="center" vertical="center" textRotation="255"/>
    </xf>
    <xf numFmtId="0" fontId="1" fillId="0" borderId="3" xfId="1" applyBorder="1" applyAlignment="1" applyProtection="1">
      <alignment horizontal="center" vertical="center" textRotation="255"/>
    </xf>
    <xf numFmtId="0" fontId="1" fillId="0" borderId="1" xfId="1" applyBorder="1" applyAlignment="1" applyProtection="1">
      <alignment horizontal="center" vertical="center"/>
      <protection locked="0"/>
    </xf>
    <xf numFmtId="0" fontId="1" fillId="0" borderId="62" xfId="1" applyBorder="1" applyAlignment="1" applyProtection="1">
      <alignment horizontal="center" vertical="center" textRotation="255"/>
    </xf>
    <xf numFmtId="0" fontId="5" fillId="0" borderId="1" xfId="1" applyFont="1" applyFill="1" applyBorder="1" applyAlignment="1" applyProtection="1">
      <alignment horizontal="center" vertical="center"/>
      <protection locked="0"/>
    </xf>
    <xf numFmtId="0" fontId="1" fillId="8" borderId="1" xfId="1" applyFill="1" applyBorder="1" applyAlignment="1" applyProtection="1">
      <alignment horizontal="center" vertical="center" wrapText="1"/>
      <protection locked="0"/>
    </xf>
    <xf numFmtId="0" fontId="1" fillId="8" borderId="13" xfId="1" applyFill="1" applyBorder="1" applyAlignment="1" applyProtection="1">
      <alignment horizontal="center" vertical="center" wrapText="1"/>
      <protection locked="0"/>
    </xf>
    <xf numFmtId="0" fontId="1" fillId="8" borderId="14" xfId="1" applyFill="1" applyBorder="1" applyAlignment="1" applyProtection="1">
      <alignment horizontal="center" vertical="center" wrapText="1"/>
      <protection locked="0"/>
    </xf>
    <xf numFmtId="0" fontId="1" fillId="8" borderId="12" xfId="1" applyFill="1" applyBorder="1" applyAlignment="1" applyProtection="1">
      <alignment horizontal="center" vertical="center" wrapText="1"/>
      <protection locked="0"/>
    </xf>
    <xf numFmtId="0" fontId="1" fillId="0" borderId="1" xfId="1" applyBorder="1" applyAlignment="1" applyProtection="1">
      <alignment horizontal="center" vertical="center" shrinkToFit="1"/>
    </xf>
    <xf numFmtId="0" fontId="1" fillId="0" borderId="0" xfId="1" applyBorder="1" applyAlignment="1" applyProtection="1">
      <alignment horizontal="center" vertical="top" shrinkToFit="1"/>
    </xf>
    <xf numFmtId="0" fontId="1" fillId="0" borderId="4" xfId="1" applyBorder="1" applyAlignment="1" applyProtection="1">
      <alignment horizontal="center" vertical="top" shrinkToFit="1"/>
    </xf>
    <xf numFmtId="0" fontId="1" fillId="0" borderId="53" xfId="1" applyBorder="1" applyAlignment="1" applyProtection="1">
      <alignment horizontal="center" vertical="top" shrinkToFit="1"/>
    </xf>
    <xf numFmtId="0" fontId="1" fillId="0" borderId="63" xfId="1" applyBorder="1" applyAlignment="1" applyProtection="1">
      <alignment horizontal="center" vertical="top" shrinkToFit="1"/>
    </xf>
    <xf numFmtId="0" fontId="1" fillId="0" borderId="0" xfId="1" applyBorder="1" applyAlignment="1" applyProtection="1">
      <alignment horizontal="center" vertical="center" shrinkToFit="1"/>
    </xf>
    <xf numFmtId="0" fontId="1" fillId="0" borderId="4" xfId="1" applyBorder="1" applyAlignment="1" applyProtection="1">
      <alignment horizontal="center" vertical="center" shrinkToFit="1"/>
    </xf>
    <xf numFmtId="0" fontId="1" fillId="0" borderId="23" xfId="1" applyBorder="1" applyAlignment="1" applyProtection="1">
      <alignment horizontal="center" vertical="center" shrinkToFit="1"/>
    </xf>
    <xf numFmtId="0" fontId="1" fillId="0" borderId="2" xfId="1" applyBorder="1" applyAlignment="1" applyProtection="1">
      <alignment horizontal="center" vertical="center" shrinkToFit="1"/>
    </xf>
    <xf numFmtId="0" fontId="1" fillId="0" borderId="64" xfId="1" applyBorder="1" applyAlignment="1" applyProtection="1">
      <alignment horizontal="center" vertical="center" shrinkToFit="1"/>
    </xf>
    <xf numFmtId="0" fontId="1" fillId="0" borderId="65" xfId="1" applyBorder="1" applyAlignment="1" applyProtection="1">
      <alignment horizontal="center" vertical="center" shrinkToFit="1"/>
    </xf>
    <xf numFmtId="0" fontId="1" fillId="8" borderId="64" xfId="1" applyFill="1" applyBorder="1" applyAlignment="1" applyProtection="1">
      <alignment horizontal="center" vertical="center"/>
      <protection locked="0"/>
    </xf>
    <xf numFmtId="0" fontId="1" fillId="8" borderId="0" xfId="1" applyFill="1" applyBorder="1" applyAlignment="1" applyProtection="1">
      <alignment horizontal="center" vertical="center"/>
      <protection locked="0"/>
    </xf>
    <xf numFmtId="0" fontId="1" fillId="8" borderId="23" xfId="1" applyFill="1" applyBorder="1" applyAlignment="1" applyProtection="1">
      <alignment horizontal="center" vertical="center"/>
      <protection locked="0"/>
    </xf>
    <xf numFmtId="0" fontId="1" fillId="0" borderId="7" xfId="1" applyBorder="1" applyAlignment="1" applyProtection="1">
      <alignment horizontal="center" vertical="center" textRotation="255"/>
      <protection locked="0"/>
    </xf>
    <xf numFmtId="0" fontId="1" fillId="0" borderId="6" xfId="1" applyBorder="1" applyAlignment="1" applyProtection="1">
      <alignment horizontal="center" vertical="center" textRotation="255"/>
      <protection locked="0"/>
    </xf>
    <xf numFmtId="0" fontId="1" fillId="0" borderId="5" xfId="1" applyBorder="1" applyAlignment="1" applyProtection="1">
      <alignment horizontal="center" vertical="center" textRotation="255"/>
      <protection locked="0"/>
    </xf>
    <xf numFmtId="0" fontId="1" fillId="0" borderId="4" xfId="1" applyBorder="1" applyAlignment="1" applyProtection="1">
      <alignment horizontal="center" vertical="center" textRotation="255"/>
      <protection locked="0"/>
    </xf>
    <xf numFmtId="0" fontId="1" fillId="0" borderId="3" xfId="1" applyBorder="1" applyAlignment="1" applyProtection="1">
      <alignment horizontal="center" vertical="center" textRotation="255"/>
      <protection locked="0"/>
    </xf>
    <xf numFmtId="0" fontId="1" fillId="0" borderId="2" xfId="1" applyBorder="1" applyAlignment="1" applyProtection="1">
      <alignment horizontal="center" vertical="center" textRotation="255"/>
      <protection locked="0"/>
    </xf>
    <xf numFmtId="0" fontId="1" fillId="0" borderId="10" xfId="1" applyBorder="1" applyAlignment="1" applyProtection="1">
      <alignment horizontal="center" vertical="center"/>
      <protection locked="0"/>
    </xf>
    <xf numFmtId="0" fontId="4" fillId="0" borderId="11" xfId="1" applyFont="1" applyBorder="1" applyAlignment="1" applyProtection="1">
      <alignment horizontal="center" vertical="center" textRotation="255" wrapText="1"/>
      <protection locked="0"/>
    </xf>
    <xf numFmtId="0" fontId="4" fillId="0" borderId="9" xfId="1" applyFont="1" applyBorder="1" applyAlignment="1" applyProtection="1">
      <alignment horizontal="center" vertical="center" textRotation="255" wrapText="1"/>
      <protection locked="0"/>
    </xf>
    <xf numFmtId="0" fontId="4" fillId="0" borderId="8" xfId="1" applyFont="1" applyBorder="1" applyAlignment="1" applyProtection="1">
      <alignment horizontal="center" vertical="center" textRotation="255" wrapText="1"/>
      <protection locked="0"/>
    </xf>
    <xf numFmtId="0" fontId="1" fillId="0" borderId="13" xfId="1" applyBorder="1" applyAlignment="1" applyProtection="1">
      <alignment horizontal="center" vertical="center" shrinkToFit="1"/>
      <protection locked="0"/>
    </xf>
    <xf numFmtId="0" fontId="1" fillId="0" borderId="14" xfId="1" applyBorder="1" applyAlignment="1" applyProtection="1">
      <alignment horizontal="center" vertical="center" shrinkToFit="1"/>
      <protection locked="0"/>
    </xf>
    <xf numFmtId="0" fontId="1" fillId="0" borderId="12" xfId="1" applyBorder="1" applyAlignment="1" applyProtection="1">
      <alignment horizontal="center" vertical="center" shrinkToFit="1"/>
      <protection locked="0"/>
    </xf>
    <xf numFmtId="0" fontId="1" fillId="8" borderId="21" xfId="1" applyFill="1" applyBorder="1" applyAlignment="1" applyProtection="1">
      <alignment vertical="center"/>
      <protection locked="0"/>
    </xf>
    <xf numFmtId="0" fontId="1" fillId="8" borderId="20" xfId="1" applyFill="1" applyBorder="1" applyAlignment="1" applyProtection="1">
      <alignment vertical="center"/>
      <protection locked="0"/>
    </xf>
    <xf numFmtId="0" fontId="1" fillId="8" borderId="19" xfId="1" applyFill="1" applyBorder="1" applyAlignment="1" applyProtection="1">
      <alignment vertical="center"/>
      <protection locked="0"/>
    </xf>
    <xf numFmtId="0" fontId="1" fillId="8" borderId="17" xfId="1" applyFill="1" applyBorder="1" applyAlignment="1" applyProtection="1">
      <alignment vertical="center"/>
      <protection locked="0"/>
    </xf>
    <xf numFmtId="0" fontId="1" fillId="8" borderId="16" xfId="1" applyFill="1" applyBorder="1" applyAlignment="1" applyProtection="1">
      <alignment vertical="center"/>
      <protection locked="0"/>
    </xf>
    <xf numFmtId="0" fontId="1" fillId="8" borderId="15" xfId="1" applyFill="1" applyBorder="1" applyAlignment="1" applyProtection="1">
      <alignment vertical="center"/>
      <protection locked="0"/>
    </xf>
    <xf numFmtId="0" fontId="1" fillId="8" borderId="13" xfId="1" applyFill="1" applyBorder="1" applyAlignment="1" applyProtection="1">
      <alignment horizontal="left" vertical="center" shrinkToFit="1"/>
      <protection locked="0"/>
    </xf>
    <xf numFmtId="0" fontId="1" fillId="8" borderId="14" xfId="1" applyFill="1" applyBorder="1" applyAlignment="1" applyProtection="1">
      <alignment horizontal="left" vertical="center" shrinkToFit="1"/>
      <protection locked="0"/>
    </xf>
    <xf numFmtId="0" fontId="1" fillId="8" borderId="12" xfId="1" applyFill="1" applyBorder="1" applyAlignment="1" applyProtection="1">
      <alignment horizontal="left" vertical="center" shrinkToFit="1"/>
      <protection locked="0"/>
    </xf>
    <xf numFmtId="0" fontId="1" fillId="8" borderId="13" xfId="1" applyFill="1" applyBorder="1" applyAlignment="1" applyProtection="1">
      <alignment horizontal="center" vertical="center"/>
      <protection locked="0"/>
    </xf>
    <xf numFmtId="0" fontId="1" fillId="8" borderId="14" xfId="1" applyFill="1" applyBorder="1" applyAlignment="1" applyProtection="1">
      <alignment horizontal="center" vertical="center"/>
      <protection locked="0"/>
    </xf>
    <xf numFmtId="0" fontId="1" fillId="8" borderId="12" xfId="1" applyFill="1" applyBorder="1" applyAlignment="1" applyProtection="1">
      <alignment horizontal="center" vertical="center"/>
      <protection locked="0"/>
    </xf>
    <xf numFmtId="0" fontId="1" fillId="8" borderId="13" xfId="1" applyNumberFormat="1" applyFill="1" applyBorder="1" applyAlignment="1" applyProtection="1">
      <alignment horizontal="center" vertical="center"/>
      <protection locked="0"/>
    </xf>
    <xf numFmtId="0" fontId="1" fillId="8" borderId="14" xfId="1" applyNumberFormat="1" applyFill="1" applyBorder="1" applyAlignment="1" applyProtection="1">
      <alignment horizontal="center" vertical="center"/>
      <protection locked="0"/>
    </xf>
    <xf numFmtId="0" fontId="1" fillId="8" borderId="12" xfId="1" applyNumberFormat="1" applyFill="1" applyBorder="1" applyAlignment="1" applyProtection="1">
      <alignment horizontal="center" vertical="center"/>
      <protection locked="0"/>
    </xf>
    <xf numFmtId="0" fontId="1" fillId="0" borderId="13" xfId="1" applyBorder="1" applyAlignment="1" applyProtection="1">
      <alignment horizontal="center" vertical="center"/>
      <protection locked="0"/>
    </xf>
    <xf numFmtId="0" fontId="1" fillId="0" borderId="14" xfId="1" applyBorder="1" applyAlignment="1" applyProtection="1">
      <alignment horizontal="center" vertical="center"/>
      <protection locked="0"/>
    </xf>
    <xf numFmtId="0" fontId="1" fillId="0" borderId="12" xfId="1" applyBorder="1" applyAlignment="1" applyProtection="1">
      <alignment horizontal="center" vertical="center"/>
      <protection locked="0"/>
    </xf>
    <xf numFmtId="0" fontId="1" fillId="0" borderId="22" xfId="1" applyBorder="1" applyAlignment="1" applyProtection="1">
      <alignment horizontal="center" vertical="center"/>
      <protection locked="0"/>
    </xf>
    <xf numFmtId="0" fontId="1" fillId="0" borderId="18" xfId="1" applyBorder="1" applyAlignment="1" applyProtection="1">
      <alignment horizontal="center" vertical="center"/>
      <protection locked="0"/>
    </xf>
    <xf numFmtId="0" fontId="1" fillId="0" borderId="1" xfId="1" applyBorder="1" applyAlignment="1" applyProtection="1">
      <alignment horizontal="center" vertical="center" wrapText="1"/>
      <protection locked="0"/>
    </xf>
    <xf numFmtId="0" fontId="1" fillId="0" borderId="24" xfId="1" applyBorder="1" applyAlignment="1" applyProtection="1">
      <alignment horizontal="center" vertical="top" shrinkToFit="1"/>
    </xf>
    <xf numFmtId="0" fontId="1" fillId="0" borderId="6" xfId="1" applyBorder="1" applyAlignment="1" applyProtection="1">
      <alignment horizontal="center" vertical="top" shrinkToFit="1"/>
    </xf>
    <xf numFmtId="0" fontId="1" fillId="8" borderId="1" xfId="1" applyFill="1" applyBorder="1" applyAlignment="1" applyProtection="1">
      <alignment horizontal="center" vertical="center" shrinkToFit="1"/>
      <protection locked="0"/>
    </xf>
    <xf numFmtId="0" fontId="1" fillId="8" borderId="8" xfId="1" applyFill="1" applyBorder="1" applyAlignment="1" applyProtection="1">
      <alignment horizontal="center" vertical="center" shrinkToFit="1"/>
      <protection locked="0"/>
    </xf>
    <xf numFmtId="0" fontId="1" fillId="0" borderId="66" xfId="1" applyBorder="1" applyAlignment="1" applyProtection="1">
      <alignment horizontal="center" vertical="center"/>
      <protection locked="0"/>
    </xf>
    <xf numFmtId="0" fontId="1" fillId="8" borderId="66" xfId="1" applyFill="1" applyBorder="1" applyAlignment="1" applyProtection="1">
      <alignment horizontal="center" vertical="center" shrinkToFit="1"/>
      <protection locked="0"/>
    </xf>
    <xf numFmtId="49" fontId="1" fillId="8" borderId="14" xfId="1" applyNumberFormat="1" applyFill="1" applyBorder="1" applyAlignment="1" applyProtection="1">
      <alignment horizontal="center" vertical="center" wrapText="1"/>
      <protection locked="0"/>
    </xf>
    <xf numFmtId="49" fontId="1" fillId="8" borderId="12" xfId="1" applyNumberFormat="1" applyFill="1" applyBorder="1" applyAlignment="1" applyProtection="1">
      <alignment horizontal="center" vertical="center" wrapText="1"/>
      <protection locked="0"/>
    </xf>
    <xf numFmtId="0" fontId="8" fillId="0" borderId="0" xfId="1" applyFont="1" applyBorder="1" applyAlignment="1" applyProtection="1">
      <alignment horizontal="center" vertical="center"/>
      <protection locked="0"/>
    </xf>
    <xf numFmtId="0" fontId="1" fillId="8" borderId="1" xfId="1" applyFill="1" applyBorder="1" applyAlignment="1" applyProtection="1">
      <alignment horizontal="center" vertical="center"/>
      <protection locked="0"/>
    </xf>
    <xf numFmtId="0" fontId="1" fillId="8" borderId="13" xfId="1" applyFill="1" applyBorder="1" applyAlignment="1" applyProtection="1">
      <alignment vertical="center"/>
      <protection locked="0"/>
    </xf>
    <xf numFmtId="0" fontId="1" fillId="8" borderId="14" xfId="1" applyFill="1" applyBorder="1" applyAlignment="1" applyProtection="1">
      <alignment vertical="center"/>
      <protection locked="0"/>
    </xf>
    <xf numFmtId="0" fontId="1" fillId="8" borderId="12" xfId="1" applyFill="1" applyBorder="1" applyAlignment="1" applyProtection="1">
      <alignment vertical="center"/>
      <protection locked="0"/>
    </xf>
    <xf numFmtId="0" fontId="1" fillId="0" borderId="0" xfId="1" applyBorder="1" applyAlignment="1" applyProtection="1">
      <alignment horizontal="left" vertical="justify" wrapText="1"/>
      <protection locked="0"/>
    </xf>
    <xf numFmtId="0" fontId="1" fillId="0" borderId="0" xfId="1" applyAlignment="1" applyProtection="1">
      <alignment horizontal="center" vertical="center"/>
      <protection locked="0"/>
    </xf>
    <xf numFmtId="0" fontId="1" fillId="0" borderId="0" xfId="1" applyBorder="1" applyAlignment="1" applyProtection="1">
      <alignment horizontal="left" vertical="justify"/>
      <protection locked="0"/>
    </xf>
    <xf numFmtId="0" fontId="1" fillId="8" borderId="7" xfId="1" applyFill="1" applyBorder="1" applyAlignment="1" applyProtection="1">
      <alignment horizontal="center" vertical="center"/>
      <protection locked="0"/>
    </xf>
    <xf numFmtId="0" fontId="1" fillId="8" borderId="24" xfId="1" applyFill="1" applyBorder="1" applyAlignment="1" applyProtection="1">
      <alignment horizontal="center" vertical="center"/>
      <protection locked="0"/>
    </xf>
    <xf numFmtId="0" fontId="1" fillId="8" borderId="6" xfId="1" applyFill="1" applyBorder="1" applyAlignment="1" applyProtection="1">
      <alignment horizontal="center" vertical="center"/>
      <protection locked="0"/>
    </xf>
    <xf numFmtId="0" fontId="1" fillId="8" borderId="3" xfId="1" applyFill="1" applyBorder="1" applyAlignment="1" applyProtection="1">
      <alignment horizontal="center" vertical="center"/>
      <protection locked="0"/>
    </xf>
    <xf numFmtId="0" fontId="1" fillId="8" borderId="2" xfId="1" applyFill="1" applyBorder="1" applyAlignment="1" applyProtection="1">
      <alignment horizontal="center" vertical="center"/>
      <protection locked="0"/>
    </xf>
    <xf numFmtId="0" fontId="1" fillId="0" borderId="7" xfId="1" applyBorder="1" applyAlignment="1" applyProtection="1">
      <alignment horizontal="center" vertical="center"/>
      <protection locked="0"/>
    </xf>
    <xf numFmtId="0" fontId="1" fillId="0" borderId="24" xfId="1" applyBorder="1" applyAlignment="1" applyProtection="1">
      <alignment horizontal="center" vertical="center"/>
      <protection locked="0"/>
    </xf>
    <xf numFmtId="0" fontId="1" fillId="0" borderId="6" xfId="1" applyBorder="1" applyAlignment="1" applyProtection="1">
      <alignment horizontal="center" vertical="center"/>
      <protection locked="0"/>
    </xf>
    <xf numFmtId="0" fontId="1" fillId="0" borderId="13" xfId="1" applyBorder="1" applyAlignment="1">
      <alignment horizontal="center" vertical="center"/>
    </xf>
    <xf numFmtId="0" fontId="1" fillId="0" borderId="14"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shrinkToFit="1"/>
    </xf>
    <xf numFmtId="0" fontId="1" fillId="0" borderId="12" xfId="1" applyBorder="1" applyAlignment="1">
      <alignment horizontal="center" vertical="center" shrinkToFit="1"/>
    </xf>
    <xf numFmtId="0" fontId="1" fillId="8" borderId="7" xfId="1" applyFill="1" applyBorder="1" applyAlignment="1">
      <alignment horizontal="center" vertical="center"/>
    </xf>
    <xf numFmtId="0" fontId="1" fillId="8" borderId="24" xfId="1" applyFill="1" applyBorder="1" applyAlignment="1">
      <alignment horizontal="center" vertical="center"/>
    </xf>
    <xf numFmtId="0" fontId="1" fillId="8" borderId="6" xfId="1" applyFill="1" applyBorder="1" applyAlignment="1">
      <alignment horizontal="center" vertical="center"/>
    </xf>
    <xf numFmtId="0" fontId="1" fillId="8" borderId="3" xfId="1" applyFill="1" applyBorder="1" applyAlignment="1">
      <alignment horizontal="center" vertical="center"/>
    </xf>
    <xf numFmtId="0" fontId="1" fillId="8" borderId="23" xfId="1" applyFill="1" applyBorder="1" applyAlignment="1">
      <alignment horizontal="center" vertical="center"/>
    </xf>
    <xf numFmtId="0" fontId="1" fillId="8" borderId="2" xfId="1" applyFill="1" applyBorder="1" applyAlignment="1">
      <alignment horizontal="center" vertical="center"/>
    </xf>
    <xf numFmtId="0" fontId="1" fillId="0" borderId="7" xfId="1" applyBorder="1" applyAlignment="1">
      <alignment horizontal="center" vertical="center"/>
    </xf>
    <xf numFmtId="0" fontId="1" fillId="0" borderId="24" xfId="1" applyBorder="1" applyAlignment="1">
      <alignment horizontal="center" vertical="center"/>
    </xf>
    <xf numFmtId="0" fontId="1" fillId="0" borderId="6" xfId="1" applyBorder="1" applyAlignment="1">
      <alignment horizontal="center" vertical="center"/>
    </xf>
    <xf numFmtId="0" fontId="1" fillId="8" borderId="1" xfId="1" applyFill="1" applyBorder="1" applyAlignment="1">
      <alignment horizontal="center" vertical="center"/>
    </xf>
    <xf numFmtId="0" fontId="8" fillId="0" borderId="0" xfId="1" applyFont="1" applyBorder="1" applyAlignment="1">
      <alignment horizontal="center" vertical="center"/>
    </xf>
    <xf numFmtId="0" fontId="1" fillId="0" borderId="0" xfId="1" applyAlignment="1">
      <alignment horizontal="center" vertical="center"/>
    </xf>
    <xf numFmtId="0" fontId="1" fillId="0" borderId="0" xfId="1" applyBorder="1" applyAlignment="1">
      <alignment horizontal="left" vertical="justify"/>
    </xf>
    <xf numFmtId="0" fontId="1" fillId="0" borderId="0" xfId="1" applyBorder="1" applyAlignment="1">
      <alignment horizontal="left" vertical="justify" wrapText="1"/>
    </xf>
    <xf numFmtId="0" fontId="1" fillId="0" borderId="7" xfId="1" applyBorder="1" applyAlignment="1">
      <alignment horizontal="center" vertical="center" textRotation="255"/>
    </xf>
    <xf numFmtId="0" fontId="1" fillId="0" borderId="6" xfId="1" applyBorder="1" applyAlignment="1">
      <alignment horizontal="center" vertical="center" textRotation="255"/>
    </xf>
    <xf numFmtId="0" fontId="1" fillId="0" borderId="5" xfId="1" applyBorder="1" applyAlignment="1">
      <alignment horizontal="center" vertical="center" textRotation="255"/>
    </xf>
    <xf numFmtId="0" fontId="1" fillId="0" borderId="4" xfId="1" applyBorder="1" applyAlignment="1">
      <alignment horizontal="center" vertical="center" textRotation="255"/>
    </xf>
    <xf numFmtId="0" fontId="1" fillId="0" borderId="3" xfId="1" applyBorder="1" applyAlignment="1">
      <alignment horizontal="center" vertical="center" textRotation="255"/>
    </xf>
    <xf numFmtId="0" fontId="1" fillId="0" borderId="2" xfId="1" applyBorder="1" applyAlignment="1">
      <alignment horizontal="center" vertical="center" textRotation="255"/>
    </xf>
    <xf numFmtId="0" fontId="1" fillId="0" borderId="1" xfId="1" applyBorder="1" applyAlignment="1">
      <alignment horizontal="center" vertical="center"/>
    </xf>
    <xf numFmtId="0" fontId="1" fillId="8" borderId="13" xfId="1" applyFill="1" applyBorder="1" applyAlignment="1">
      <alignment horizontal="center" vertical="center" wrapText="1"/>
    </xf>
    <xf numFmtId="0" fontId="1" fillId="8" borderId="14" xfId="1" applyFill="1" applyBorder="1" applyAlignment="1">
      <alignment horizontal="center" vertical="center" wrapText="1"/>
    </xf>
    <xf numFmtId="0" fontId="1" fillId="8" borderId="12" xfId="1" applyFill="1" applyBorder="1" applyAlignment="1">
      <alignment horizontal="center" vertical="center" wrapText="1"/>
    </xf>
    <xf numFmtId="0" fontId="1" fillId="0" borderId="1" xfId="1" applyBorder="1" applyAlignment="1">
      <alignment horizontal="center" vertical="center" wrapText="1"/>
    </xf>
    <xf numFmtId="0" fontId="1" fillId="8" borderId="13" xfId="1" applyFill="1" applyBorder="1" applyAlignment="1">
      <alignment horizontal="left" vertical="center" shrinkToFit="1"/>
    </xf>
    <xf numFmtId="0" fontId="1" fillId="8" borderId="14" xfId="1" applyFill="1" applyBorder="1" applyAlignment="1">
      <alignment horizontal="left" vertical="center" shrinkToFit="1"/>
    </xf>
    <xf numFmtId="0" fontId="1" fillId="8" borderId="12" xfId="1" applyFill="1" applyBorder="1" applyAlignment="1">
      <alignment horizontal="left" vertical="center" shrinkToFit="1"/>
    </xf>
    <xf numFmtId="0" fontId="1" fillId="8" borderId="13" xfId="1" applyFill="1" applyBorder="1" applyAlignment="1">
      <alignment horizontal="center" vertical="center"/>
    </xf>
    <xf numFmtId="0" fontId="1" fillId="8" borderId="14" xfId="1" applyFill="1" applyBorder="1" applyAlignment="1">
      <alignment horizontal="center" vertical="center"/>
    </xf>
    <xf numFmtId="0" fontId="1" fillId="8" borderId="12" xfId="1" applyFill="1" applyBorder="1" applyAlignment="1">
      <alignment horizontal="center" vertical="center"/>
    </xf>
    <xf numFmtId="0" fontId="1" fillId="8" borderId="13" xfId="1" applyFill="1" applyBorder="1" applyAlignment="1">
      <alignment vertical="center"/>
    </xf>
    <xf numFmtId="0" fontId="1" fillId="8" borderId="14" xfId="1" applyFill="1" applyBorder="1" applyAlignment="1">
      <alignment vertical="center"/>
    </xf>
    <xf numFmtId="0" fontId="1" fillId="8" borderId="12" xfId="1" applyFill="1" applyBorder="1" applyAlignment="1">
      <alignment vertical="center"/>
    </xf>
    <xf numFmtId="0" fontId="1" fillId="0" borderId="22" xfId="1" applyBorder="1" applyAlignment="1">
      <alignment horizontal="center" vertical="center"/>
    </xf>
    <xf numFmtId="0" fontId="1" fillId="8" borderId="21" xfId="1" applyFill="1" applyBorder="1" applyAlignment="1">
      <alignment vertical="center"/>
    </xf>
    <xf numFmtId="0" fontId="1" fillId="8" borderId="20" xfId="1" applyFill="1" applyBorder="1" applyAlignment="1">
      <alignment vertical="center"/>
    </xf>
    <xf numFmtId="0" fontId="1" fillId="8" borderId="19" xfId="1" applyFill="1" applyBorder="1" applyAlignment="1">
      <alignment vertical="center"/>
    </xf>
    <xf numFmtId="0" fontId="1" fillId="0" borderId="18" xfId="1" applyBorder="1" applyAlignment="1">
      <alignment horizontal="center" vertical="center"/>
    </xf>
    <xf numFmtId="0" fontId="1" fillId="8" borderId="17" xfId="1" applyFill="1" applyBorder="1" applyAlignment="1">
      <alignment vertical="center"/>
    </xf>
    <xf numFmtId="0" fontId="1" fillId="8" borderId="16" xfId="1" applyFill="1" applyBorder="1" applyAlignment="1">
      <alignment vertical="center"/>
    </xf>
    <xf numFmtId="0" fontId="1" fillId="8" borderId="15" xfId="1" applyFill="1" applyBorder="1" applyAlignment="1">
      <alignment vertical="center"/>
    </xf>
    <xf numFmtId="0" fontId="1" fillId="8" borderId="13" xfId="1" applyNumberFormat="1" applyFill="1" applyBorder="1" applyAlignment="1">
      <alignment horizontal="center" vertical="center"/>
    </xf>
    <xf numFmtId="0" fontId="1" fillId="8" borderId="14" xfId="1" applyNumberFormat="1" applyFill="1" applyBorder="1" applyAlignment="1">
      <alignment horizontal="center" vertical="center"/>
    </xf>
    <xf numFmtId="0" fontId="1" fillId="8" borderId="12" xfId="1" applyNumberFormat="1" applyFill="1" applyBorder="1" applyAlignment="1">
      <alignment horizontal="center" vertical="center"/>
    </xf>
    <xf numFmtId="0" fontId="1" fillId="0" borderId="14" xfId="1" applyBorder="1" applyAlignment="1">
      <alignment horizontal="center" vertical="center" shrinkToFit="1"/>
    </xf>
    <xf numFmtId="0" fontId="5" fillId="0" borderId="1" xfId="1" applyFont="1" applyFill="1" applyBorder="1" applyAlignment="1">
      <alignment horizontal="center" vertical="center"/>
    </xf>
    <xf numFmtId="0" fontId="1" fillId="8" borderId="1" xfId="1" applyFill="1" applyBorder="1" applyAlignment="1">
      <alignment horizontal="center" vertical="center" wrapText="1"/>
    </xf>
    <xf numFmtId="0" fontId="1" fillId="0" borderId="1" xfId="1" applyBorder="1" applyAlignment="1">
      <alignment horizontal="center" vertical="center" shrinkToFit="1"/>
    </xf>
    <xf numFmtId="0" fontId="1" fillId="0" borderId="62" xfId="1" applyBorder="1" applyAlignment="1">
      <alignment horizontal="center" vertical="center" textRotation="255"/>
    </xf>
    <xf numFmtId="0" fontId="1" fillId="0" borderId="24" xfId="1" applyBorder="1" applyAlignment="1">
      <alignment horizontal="center" vertical="top" shrinkToFit="1"/>
    </xf>
    <xf numFmtId="0" fontId="1" fillId="0" borderId="0" xfId="1" applyBorder="1" applyAlignment="1">
      <alignment horizontal="center" vertical="top" shrinkToFit="1"/>
    </xf>
    <xf numFmtId="0" fontId="1" fillId="0" borderId="4" xfId="1" applyBorder="1" applyAlignment="1">
      <alignment horizontal="center" vertical="top" shrinkToFit="1"/>
    </xf>
    <xf numFmtId="0" fontId="1" fillId="0" borderId="6" xfId="1" applyBorder="1" applyAlignment="1">
      <alignment horizontal="center" vertical="top" shrinkToFit="1"/>
    </xf>
    <xf numFmtId="0" fontId="1" fillId="0" borderId="53" xfId="1" applyBorder="1" applyAlignment="1">
      <alignment horizontal="center" vertical="top" shrinkToFit="1"/>
    </xf>
    <xf numFmtId="0" fontId="1" fillId="0" borderId="63" xfId="1" applyBorder="1" applyAlignment="1">
      <alignment horizontal="center" vertical="top" shrinkToFit="1"/>
    </xf>
    <xf numFmtId="0" fontId="4" fillId="0" borderId="11" xfId="1" applyFont="1" applyBorder="1" applyAlignment="1">
      <alignment horizontal="center" vertical="center" textRotation="255"/>
    </xf>
    <xf numFmtId="0" fontId="4" fillId="0" borderId="9" xfId="1" applyFont="1" applyBorder="1" applyAlignment="1">
      <alignment horizontal="center" vertical="center" textRotation="255"/>
    </xf>
    <xf numFmtId="0" fontId="1" fillId="0" borderId="9"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textRotation="255" shrinkToFit="1"/>
    </xf>
    <xf numFmtId="0" fontId="1" fillId="0" borderId="5" xfId="1" applyBorder="1" applyAlignment="1">
      <alignment horizontal="center" vertical="center" textRotation="255" shrinkToFit="1"/>
    </xf>
    <xf numFmtId="0" fontId="1" fillId="0" borderId="3" xfId="1" applyBorder="1" applyAlignment="1">
      <alignment horizontal="center" vertical="center" textRotation="255" shrinkToFit="1"/>
    </xf>
    <xf numFmtId="0" fontId="1" fillId="8" borderId="64" xfId="1" applyFill="1" applyBorder="1" applyAlignment="1">
      <alignment horizontal="center" vertical="center"/>
    </xf>
    <xf numFmtId="0" fontId="1" fillId="0" borderId="64" xfId="1" applyBorder="1" applyAlignment="1">
      <alignment horizontal="center" vertical="center" shrinkToFit="1"/>
    </xf>
    <xf numFmtId="0" fontId="1" fillId="0" borderId="65" xfId="1" applyBorder="1" applyAlignment="1">
      <alignment horizontal="center" vertical="center" shrinkToFit="1"/>
    </xf>
    <xf numFmtId="0" fontId="1" fillId="8" borderId="64" xfId="1" applyFill="1" applyBorder="1" applyAlignment="1">
      <alignment horizontal="center" vertical="center" wrapText="1"/>
    </xf>
    <xf numFmtId="0" fontId="1" fillId="8" borderId="65" xfId="1" applyFill="1" applyBorder="1" applyAlignment="1">
      <alignment horizontal="center" vertical="center" wrapText="1"/>
    </xf>
    <xf numFmtId="0" fontId="1" fillId="8" borderId="0" xfId="1" applyFill="1" applyBorder="1" applyAlignment="1">
      <alignment horizontal="center" vertical="center" wrapText="1"/>
    </xf>
    <xf numFmtId="0" fontId="1" fillId="8" borderId="4" xfId="1" applyFill="1" applyBorder="1" applyAlignment="1">
      <alignment horizontal="center" vertical="center" wrapText="1"/>
    </xf>
    <xf numFmtId="0" fontId="1" fillId="8" borderId="23" xfId="1" applyFill="1" applyBorder="1" applyAlignment="1">
      <alignment horizontal="center" vertical="center" wrapText="1"/>
    </xf>
    <xf numFmtId="0" fontId="1" fillId="8" borderId="2" xfId="1" applyFill="1" applyBorder="1" applyAlignment="1">
      <alignment horizontal="center" vertical="center" wrapText="1"/>
    </xf>
    <xf numFmtId="0" fontId="1" fillId="8" borderId="0" xfId="1" applyFill="1" applyBorder="1" applyAlignment="1">
      <alignment horizontal="center" vertical="center"/>
    </xf>
    <xf numFmtId="0" fontId="1" fillId="0" borderId="0" xfId="1" applyBorder="1" applyAlignment="1">
      <alignment horizontal="center" vertical="center" shrinkToFit="1"/>
    </xf>
    <xf numFmtId="0" fontId="1" fillId="0" borderId="4" xfId="1" applyBorder="1" applyAlignment="1">
      <alignment horizontal="center" vertical="center" shrinkToFit="1"/>
    </xf>
    <xf numFmtId="0" fontId="1" fillId="8" borderId="1" xfId="1" applyFill="1" applyBorder="1" applyAlignment="1">
      <alignment horizontal="center" vertical="center" shrinkToFit="1"/>
    </xf>
    <xf numFmtId="0" fontId="1" fillId="0" borderId="23" xfId="1" applyBorder="1" applyAlignment="1">
      <alignment horizontal="center" vertical="center" shrinkToFit="1"/>
    </xf>
    <xf numFmtId="0" fontId="1" fillId="0" borderId="2" xfId="1" applyBorder="1" applyAlignment="1">
      <alignment horizontal="center" vertical="center" shrinkToFit="1"/>
    </xf>
    <xf numFmtId="0" fontId="1" fillId="0" borderId="66" xfId="1" applyBorder="1" applyAlignment="1">
      <alignment horizontal="center" vertical="center"/>
    </xf>
    <xf numFmtId="0" fontId="1" fillId="8" borderId="66" xfId="1" applyFill="1" applyBorder="1" applyAlignment="1">
      <alignment horizontal="center" vertical="center" shrinkToFit="1"/>
    </xf>
    <xf numFmtId="0" fontId="1" fillId="8" borderId="8" xfId="1" applyFill="1" applyBorder="1" applyAlignment="1">
      <alignment horizontal="center" vertical="center" shrinkToFit="1"/>
    </xf>
    <xf numFmtId="0" fontId="4" fillId="0" borderId="11" xfId="1" applyFont="1" applyBorder="1" applyAlignment="1">
      <alignment horizontal="center" vertical="center" textRotation="255" wrapText="1"/>
    </xf>
    <xf numFmtId="0" fontId="4" fillId="0" borderId="9" xfId="1" applyFont="1" applyBorder="1" applyAlignment="1">
      <alignment horizontal="center" vertical="center" textRotation="255" wrapText="1"/>
    </xf>
    <xf numFmtId="0" fontId="4" fillId="0" borderId="8" xfId="1" applyFont="1" applyBorder="1" applyAlignment="1">
      <alignment horizontal="center" vertical="center" textRotation="255" wrapText="1"/>
    </xf>
    <xf numFmtId="0" fontId="1" fillId="0" borderId="10" xfId="1" applyBorder="1" applyAlignment="1">
      <alignment horizontal="center" vertical="center"/>
    </xf>
    <xf numFmtId="0" fontId="13" fillId="0" borderId="0" xfId="7" applyFont="1" applyBorder="1" applyAlignment="1">
      <alignment horizontal="left" vertical="top" wrapText="1"/>
    </xf>
    <xf numFmtId="0" fontId="13" fillId="0" borderId="0" xfId="7" applyFont="1"/>
    <xf numFmtId="0" fontId="14" fillId="0" borderId="0" xfId="7" applyFont="1" applyAlignment="1">
      <alignment vertical="center" wrapText="1"/>
    </xf>
    <xf numFmtId="0" fontId="13" fillId="0" borderId="0" xfId="7" applyFont="1" applyAlignment="1">
      <alignment vertical="center"/>
    </xf>
    <xf numFmtId="0" fontId="13" fillId="0" borderId="0" xfId="7" applyFont="1" applyAlignment="1">
      <alignment wrapText="1"/>
    </xf>
    <xf numFmtId="0" fontId="13" fillId="0" borderId="0" xfId="7" applyFont="1" applyAlignment="1"/>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1" fillId="0" borderId="0" xfId="1" applyFont="1" applyAlignment="1">
      <alignment horizontal="left" vertical="center" wrapText="1"/>
    </xf>
    <xf numFmtId="0" fontId="1" fillId="0" borderId="0" xfId="1" applyFont="1" applyAlignment="1">
      <alignment horizontal="center" vertical="center"/>
    </xf>
    <xf numFmtId="0" fontId="1" fillId="0" borderId="0" xfId="1" applyFont="1" applyAlignment="1">
      <alignment horizontal="center" vertical="center" wrapText="1"/>
    </xf>
    <xf numFmtId="0" fontId="1" fillId="0" borderId="0" xfId="1" applyFont="1" applyFill="1" applyAlignment="1">
      <alignment horizontal="center" vertical="center" wrapText="1"/>
    </xf>
    <xf numFmtId="0" fontId="1" fillId="0" borderId="0" xfId="1" applyFont="1" applyFill="1" applyAlignment="1">
      <alignment horizontal="center"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1" fillId="0" borderId="0" xfId="1" applyAlignment="1">
      <alignment horizontal="left" vertical="center" wrapText="1"/>
    </xf>
    <xf numFmtId="0" fontId="1" fillId="0" borderId="0" xfId="1" applyFont="1" applyAlignment="1">
      <alignment vertical="center"/>
    </xf>
    <xf numFmtId="0" fontId="1" fillId="0" borderId="0" xfId="1" applyFont="1" applyAlignment="1">
      <alignment vertical="center" wrapText="1"/>
    </xf>
    <xf numFmtId="0" fontId="4" fillId="0" borderId="0" xfId="1" applyFont="1" applyAlignment="1">
      <alignment vertical="center" wrapText="1"/>
    </xf>
    <xf numFmtId="0" fontId="4" fillId="0" borderId="0" xfId="1" applyFont="1" applyAlignment="1">
      <alignment vertical="center"/>
    </xf>
    <xf numFmtId="0" fontId="1" fillId="0" borderId="0" xfId="1" applyFont="1" applyAlignment="1">
      <alignment vertical="center" shrinkToFit="1"/>
    </xf>
    <xf numFmtId="0" fontId="0" fillId="0" borderId="0" xfId="0" applyAlignment="1">
      <alignment horizontal="center" vertical="center"/>
    </xf>
    <xf numFmtId="0" fontId="0" fillId="0" borderId="0" xfId="0" applyAlignment="1">
      <alignment horizontal="left" vertical="center" wrapText="1"/>
    </xf>
    <xf numFmtId="0" fontId="17" fillId="0" borderId="0" xfId="1" applyFont="1" applyAlignment="1">
      <alignment horizontal="left" vertical="center" wrapText="1"/>
    </xf>
    <xf numFmtId="0" fontId="8" fillId="0" borderId="0" xfId="1" applyFont="1" applyAlignment="1">
      <alignment horizontal="center" vertical="center" shrinkToFit="1"/>
    </xf>
    <xf numFmtId="0" fontId="8" fillId="0" borderId="0" xfId="1" applyFont="1" applyAlignment="1">
      <alignment horizontal="center" vertical="center"/>
    </xf>
    <xf numFmtId="0" fontId="1" fillId="0" borderId="7" xfId="1" applyBorder="1" applyAlignment="1">
      <alignment horizontal="center" vertical="center" wrapText="1"/>
    </xf>
    <xf numFmtId="0" fontId="1" fillId="0" borderId="5" xfId="1" applyBorder="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1" fillId="0" borderId="2" xfId="1" applyBorder="1" applyAlignment="1">
      <alignment horizontal="center" vertical="center"/>
    </xf>
    <xf numFmtId="0" fontId="1" fillId="8" borderId="7" xfId="1" applyFill="1" applyBorder="1" applyAlignment="1">
      <alignment horizontal="left" vertical="center" wrapText="1"/>
    </xf>
    <xf numFmtId="0" fontId="1" fillId="8" borderId="24" xfId="1" applyFill="1" applyBorder="1" applyAlignment="1">
      <alignment horizontal="left" vertical="center" wrapText="1"/>
    </xf>
    <xf numFmtId="0" fontId="1" fillId="8" borderId="6" xfId="1" applyFill="1" applyBorder="1" applyAlignment="1">
      <alignment horizontal="left" vertical="center" wrapText="1"/>
    </xf>
    <xf numFmtId="0" fontId="1" fillId="8" borderId="5" xfId="1" applyFill="1" applyBorder="1" applyAlignment="1">
      <alignment horizontal="left" vertical="center" wrapText="1"/>
    </xf>
    <xf numFmtId="0" fontId="1" fillId="8" borderId="0" xfId="1" applyFill="1" applyBorder="1" applyAlignment="1">
      <alignment horizontal="left" vertical="center" wrapText="1"/>
    </xf>
    <xf numFmtId="0" fontId="1" fillId="8" borderId="4" xfId="1" applyFill="1" applyBorder="1" applyAlignment="1">
      <alignment horizontal="left" vertical="center" wrapText="1"/>
    </xf>
    <xf numFmtId="0" fontId="1" fillId="8" borderId="3" xfId="1" applyFill="1" applyBorder="1" applyAlignment="1">
      <alignment horizontal="left" vertical="center" wrapText="1"/>
    </xf>
    <xf numFmtId="0" fontId="1" fillId="8" borderId="23" xfId="1" applyFill="1" applyBorder="1" applyAlignment="1">
      <alignment horizontal="left" vertical="center" wrapText="1"/>
    </xf>
    <xf numFmtId="0" fontId="1" fillId="8" borderId="2" xfId="1" applyFill="1" applyBorder="1" applyAlignment="1">
      <alignment horizontal="left" vertical="center" wrapText="1"/>
    </xf>
    <xf numFmtId="38" fontId="1" fillId="8" borderId="24" xfId="2" applyFill="1" applyBorder="1" applyAlignment="1">
      <alignment horizontal="center" vertical="center" shrinkToFit="1"/>
    </xf>
    <xf numFmtId="38" fontId="1" fillId="8" borderId="23" xfId="2" applyFill="1" applyBorder="1" applyAlignment="1">
      <alignment horizontal="center" vertical="center" shrinkToFit="1"/>
    </xf>
    <xf numFmtId="38" fontId="1" fillId="0" borderId="6" xfId="2" applyFont="1" applyBorder="1" applyAlignment="1">
      <alignment horizontal="center" vertical="center"/>
    </xf>
    <xf numFmtId="38" fontId="1" fillId="0" borderId="2" xfId="2" applyFont="1" applyBorder="1" applyAlignment="1">
      <alignment horizontal="center" vertical="center"/>
    </xf>
    <xf numFmtId="38" fontId="1" fillId="8" borderId="7" xfId="2" applyFill="1" applyBorder="1" applyAlignment="1">
      <alignment horizontal="center" vertical="center" shrinkToFit="1"/>
    </xf>
    <xf numFmtId="38" fontId="1" fillId="8" borderId="3" xfId="2" applyFill="1" applyBorder="1" applyAlignment="1">
      <alignment horizontal="center" vertical="center" shrinkToFit="1"/>
    </xf>
    <xf numFmtId="38" fontId="1" fillId="0" borderId="24" xfId="2" applyFont="1" applyFill="1" applyBorder="1" applyAlignment="1">
      <alignment horizontal="center" vertical="center"/>
    </xf>
    <xf numFmtId="38" fontId="1" fillId="0" borderId="23" xfId="2" applyFont="1" applyFill="1" applyBorder="1" applyAlignment="1">
      <alignment horizontal="center" vertical="center"/>
    </xf>
    <xf numFmtId="0" fontId="1" fillId="0" borderId="11" xfId="1" applyBorder="1" applyAlignment="1">
      <alignment horizontal="center" vertical="center"/>
    </xf>
    <xf numFmtId="38" fontId="1" fillId="8" borderId="7" xfId="2" applyFill="1" applyBorder="1" applyAlignment="1">
      <alignment vertical="center" shrinkToFit="1"/>
    </xf>
    <xf numFmtId="38" fontId="1" fillId="8" borderId="24" xfId="2" applyFill="1" applyBorder="1" applyAlignment="1">
      <alignment vertical="center" shrinkToFit="1"/>
    </xf>
    <xf numFmtId="38" fontId="1" fillId="8" borderId="3" xfId="2" applyFill="1" applyBorder="1" applyAlignment="1">
      <alignment vertical="center" shrinkToFit="1"/>
    </xf>
    <xf numFmtId="38" fontId="1" fillId="8" borderId="23" xfId="2" applyFill="1" applyBorder="1" applyAlignment="1">
      <alignment vertical="center" shrinkToFit="1"/>
    </xf>
    <xf numFmtId="0" fontId="1" fillId="0" borderId="23" xfId="1" applyBorder="1" applyAlignment="1">
      <alignment horizontal="center" vertical="center"/>
    </xf>
    <xf numFmtId="0" fontId="1" fillId="8" borderId="7" xfId="1" applyFill="1" applyBorder="1" applyAlignment="1">
      <alignment vertical="center" shrinkToFit="1"/>
    </xf>
    <xf numFmtId="0" fontId="1" fillId="8" borderId="24" xfId="1" applyFill="1" applyBorder="1" applyAlignment="1">
      <alignment vertical="center" shrinkToFit="1"/>
    </xf>
    <xf numFmtId="0" fontId="1" fillId="8" borderId="3" xfId="1" applyFill="1" applyBorder="1" applyAlignment="1">
      <alignment vertical="center" shrinkToFit="1"/>
    </xf>
    <xf numFmtId="0" fontId="1" fillId="8" borderId="23" xfId="1" applyFill="1" applyBorder="1" applyAlignment="1">
      <alignment vertical="center" shrinkToFit="1"/>
    </xf>
    <xf numFmtId="0" fontId="1" fillId="0" borderId="1" xfId="1" applyFill="1" applyBorder="1" applyAlignment="1">
      <alignment horizontal="center" vertical="center" wrapText="1"/>
    </xf>
    <xf numFmtId="0" fontId="1" fillId="0" borderId="1" xfId="1" applyFill="1" applyBorder="1" applyAlignment="1">
      <alignment horizontal="center" vertical="center"/>
    </xf>
    <xf numFmtId="0" fontId="1" fillId="8" borderId="24" xfId="1" applyFill="1" applyBorder="1" applyAlignment="1">
      <alignment horizontal="center" vertical="center" shrinkToFit="1"/>
    </xf>
    <xf numFmtId="0" fontId="1" fillId="8" borderId="23" xfId="1" applyFill="1" applyBorder="1" applyAlignment="1">
      <alignment horizontal="center" vertical="center" shrinkToFit="1"/>
    </xf>
    <xf numFmtId="38" fontId="1" fillId="0" borderId="7" xfId="2" applyFill="1" applyBorder="1" applyAlignment="1">
      <alignment horizontal="center" vertical="center"/>
    </xf>
    <xf numFmtId="38" fontId="1" fillId="0" borderId="24" xfId="2" applyFill="1" applyBorder="1" applyAlignment="1">
      <alignment horizontal="center" vertical="center"/>
    </xf>
    <xf numFmtId="38" fontId="1" fillId="0" borderId="3" xfId="2" applyFill="1" applyBorder="1" applyAlignment="1">
      <alignment horizontal="center" vertical="center"/>
    </xf>
    <xf numFmtId="38" fontId="1" fillId="0" borderId="23" xfId="2" applyFill="1" applyBorder="1" applyAlignment="1">
      <alignment horizontal="center" vertical="center"/>
    </xf>
    <xf numFmtId="0" fontId="1" fillId="0" borderId="7" xfId="1" applyBorder="1" applyAlignment="1">
      <alignment horizontal="left" vertical="top"/>
    </xf>
    <xf numFmtId="0" fontId="1" fillId="0" borderId="24" xfId="1" applyBorder="1" applyAlignment="1">
      <alignment horizontal="left" vertical="top"/>
    </xf>
    <xf numFmtId="0" fontId="1" fillId="0" borderId="6" xfId="1" applyBorder="1" applyAlignment="1">
      <alignment horizontal="left" vertical="top"/>
    </xf>
    <xf numFmtId="0" fontId="1" fillId="0" borderId="5" xfId="1" applyBorder="1" applyAlignment="1">
      <alignment horizontal="left" vertical="top"/>
    </xf>
    <xf numFmtId="0" fontId="1" fillId="0" borderId="0" xfId="1" applyBorder="1" applyAlignment="1">
      <alignment horizontal="left" vertical="top"/>
    </xf>
    <xf numFmtId="0" fontId="1" fillId="0" borderId="4" xfId="1" applyBorder="1" applyAlignment="1">
      <alignment horizontal="left" vertical="top"/>
    </xf>
    <xf numFmtId="0" fontId="1" fillId="0" borderId="3" xfId="1" applyBorder="1" applyAlignment="1">
      <alignment horizontal="left" vertical="top"/>
    </xf>
    <xf numFmtId="0" fontId="1" fillId="0" borderId="23" xfId="1" applyBorder="1" applyAlignment="1">
      <alignment horizontal="left" vertical="top"/>
    </xf>
    <xf numFmtId="0" fontId="1" fillId="0" borderId="2" xfId="1" applyBorder="1" applyAlignment="1">
      <alignment horizontal="left" vertical="top"/>
    </xf>
    <xf numFmtId="38" fontId="1" fillId="0" borderId="24" xfId="2" applyBorder="1" applyAlignment="1">
      <alignment horizontal="center" vertical="center"/>
    </xf>
    <xf numFmtId="38" fontId="1" fillId="0" borderId="23" xfId="2" applyBorder="1" applyAlignment="1">
      <alignment horizontal="center" vertical="center"/>
    </xf>
    <xf numFmtId="38" fontId="1" fillId="0" borderId="7" xfId="2" applyBorder="1" applyAlignment="1">
      <alignment vertical="center"/>
    </xf>
    <xf numFmtId="38" fontId="1" fillId="0" borderId="24" xfId="2" applyBorder="1" applyAlignment="1">
      <alignment vertical="center"/>
    </xf>
    <xf numFmtId="38" fontId="1" fillId="0" borderId="3" xfId="2" applyBorder="1" applyAlignment="1">
      <alignment vertical="center"/>
    </xf>
    <xf numFmtId="38" fontId="1" fillId="0" borderId="23" xfId="2" applyBorder="1" applyAlignment="1">
      <alignment vertical="center"/>
    </xf>
    <xf numFmtId="0" fontId="1" fillId="0" borderId="7" xfId="1" applyBorder="1" applyAlignment="1">
      <alignment vertical="center"/>
    </xf>
    <xf numFmtId="0" fontId="1" fillId="0" borderId="24" xfId="1" applyBorder="1" applyAlignment="1">
      <alignment vertical="center"/>
    </xf>
    <xf numFmtId="0" fontId="1" fillId="0" borderId="3" xfId="1" applyBorder="1" applyAlignment="1">
      <alignment vertical="center"/>
    </xf>
    <xf numFmtId="0" fontId="1" fillId="0" borderId="23" xfId="1" applyBorder="1" applyAlignment="1">
      <alignment vertical="center"/>
    </xf>
    <xf numFmtId="0" fontId="1" fillId="0" borderId="1" xfId="1" applyFill="1" applyBorder="1" applyAlignment="1">
      <alignment horizontal="center" vertical="center" shrinkToFit="1"/>
    </xf>
    <xf numFmtId="0" fontId="32" fillId="0" borderId="42" xfId="0" applyFont="1" applyFill="1" applyBorder="1" applyAlignment="1">
      <alignment vertical="top" wrapText="1"/>
    </xf>
    <xf numFmtId="0" fontId="32" fillId="0" borderId="41" xfId="0" applyFont="1" applyFill="1" applyBorder="1" applyAlignment="1">
      <alignment vertical="top" wrapText="1"/>
    </xf>
    <xf numFmtId="0" fontId="30"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vertical="top" wrapText="1"/>
    </xf>
    <xf numFmtId="0" fontId="11" fillId="0" borderId="0" xfId="0" applyFont="1" applyAlignment="1"/>
    <xf numFmtId="0" fontId="11" fillId="0" borderId="0" xfId="0" applyFont="1" applyAlignment="1">
      <alignment horizontal="left" vertical="top" wrapText="1"/>
    </xf>
    <xf numFmtId="0" fontId="0" fillId="0" borderId="0" xfId="0" applyBorder="1" applyAlignment="1">
      <alignment horizontal="center" vertical="center"/>
    </xf>
    <xf numFmtId="0" fontId="56" fillId="0" borderId="0" xfId="0" applyFont="1" applyAlignment="1">
      <alignment horizontal="center" vertical="center"/>
    </xf>
    <xf numFmtId="0" fontId="59" fillId="0" borderId="0" xfId="0" applyFont="1" applyAlignment="1">
      <alignment horizontal="center" vertical="center" shrinkToFit="1"/>
    </xf>
    <xf numFmtId="0" fontId="62" fillId="0" borderId="7" xfId="0" applyFont="1" applyBorder="1" applyAlignment="1">
      <alignment horizontal="center" vertical="center"/>
    </xf>
    <xf numFmtId="0" fontId="62" fillId="0" borderId="24" xfId="0" applyFont="1" applyBorder="1" applyAlignment="1">
      <alignment horizontal="center" vertical="center"/>
    </xf>
    <xf numFmtId="0" fontId="62" fillId="0" borderId="6" xfId="0" applyFont="1" applyBorder="1" applyAlignment="1">
      <alignment horizontal="center" vertical="center"/>
    </xf>
    <xf numFmtId="0" fontId="62" fillId="0" borderId="7" xfId="0" applyFont="1" applyBorder="1">
      <alignment vertical="center"/>
    </xf>
    <xf numFmtId="0" fontId="62" fillId="0" borderId="24" xfId="0" applyFont="1" applyBorder="1">
      <alignment vertical="center"/>
    </xf>
    <xf numFmtId="0" fontId="62" fillId="0" borderId="6" xfId="0" applyFont="1" applyBorder="1">
      <alignment vertical="center"/>
    </xf>
    <xf numFmtId="0" fontId="62" fillId="0" borderId="23"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3" xfId="0" applyFont="1" applyBorder="1">
      <alignment vertical="center"/>
    </xf>
    <xf numFmtId="0" fontId="62" fillId="0" borderId="23" xfId="0" applyFont="1" applyBorder="1">
      <alignment vertical="center"/>
    </xf>
    <xf numFmtId="0" fontId="62" fillId="0" borderId="2" xfId="0" applyFont="1" applyBorder="1">
      <alignment vertical="center"/>
    </xf>
    <xf numFmtId="0" fontId="61" fillId="0" borderId="0" xfId="0" applyFont="1" applyAlignment="1">
      <alignment horizontal="center" vertical="center"/>
    </xf>
    <xf numFmtId="0" fontId="62" fillId="0" borderId="0" xfId="0" applyFont="1" applyAlignment="1">
      <alignment horizontal="center"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12" xfId="0" applyFont="1" applyBorder="1" applyAlignment="1">
      <alignment horizontal="center" vertical="center"/>
    </xf>
    <xf numFmtId="0" fontId="62" fillId="0" borderId="0" xfId="0" applyFont="1" applyAlignment="1">
      <alignment horizontal="justify" vertical="center"/>
    </xf>
    <xf numFmtId="0" fontId="63" fillId="0" borderId="0" xfId="0" applyFont="1" applyAlignment="1">
      <alignment horizontal="left" vertical="center" wrapText="1"/>
    </xf>
    <xf numFmtId="0" fontId="1" fillId="0" borderId="0" xfId="1" applyAlignment="1">
      <alignment horizontal="center" vertical="center" shrinkToFit="1"/>
    </xf>
    <xf numFmtId="0" fontId="18" fillId="0" borderId="0" xfId="1" applyFont="1" applyAlignment="1">
      <alignment horizontal="left" vertical="distributed" wrapText="1"/>
    </xf>
    <xf numFmtId="0" fontId="24" fillId="0" borderId="0" xfId="1" applyFont="1" applyAlignment="1"/>
    <xf numFmtId="0" fontId="24" fillId="0" borderId="0" xfId="1" applyFont="1" applyAlignment="1">
      <alignment shrinkToFit="1"/>
    </xf>
    <xf numFmtId="0" fontId="18" fillId="0" borderId="0" xfId="1" applyFont="1" applyAlignment="1">
      <alignment vertical="distributed" wrapText="1"/>
    </xf>
    <xf numFmtId="0" fontId="1" fillId="0" borderId="0" xfId="1" applyAlignment="1">
      <alignment vertical="distributed" wrapText="1"/>
    </xf>
    <xf numFmtId="0" fontId="1" fillId="0" borderId="5" xfId="1" applyBorder="1" applyAlignment="1">
      <alignment wrapText="1"/>
    </xf>
    <xf numFmtId="0" fontId="1" fillId="0" borderId="0" xfId="1" applyAlignment="1">
      <alignment wrapText="1"/>
    </xf>
    <xf numFmtId="0" fontId="1" fillId="0" borderId="4" xfId="1" applyBorder="1" applyAlignment="1">
      <alignment wrapText="1"/>
    </xf>
    <xf numFmtId="0" fontId="18" fillId="0" borderId="27" xfId="1" applyFont="1" applyBorder="1" applyAlignment="1">
      <alignment horizontal="distributed" vertical="distributed" wrapText="1"/>
    </xf>
    <xf numFmtId="0" fontId="18" fillId="0" borderId="25" xfId="1" applyFont="1" applyBorder="1" applyAlignment="1">
      <alignment horizontal="distributed" vertical="distributed" wrapText="1"/>
    </xf>
    <xf numFmtId="0" fontId="1" fillId="0" borderId="29" xfId="1" applyBorder="1" applyAlignment="1">
      <alignment horizontal="center" vertical="center" shrinkToFit="1"/>
    </xf>
    <xf numFmtId="0" fontId="18" fillId="8" borderId="27" xfId="1" applyFont="1" applyFill="1" applyBorder="1" applyAlignment="1">
      <alignment horizontal="center" vertical="center" shrinkToFit="1"/>
    </xf>
    <xf numFmtId="0" fontId="18" fillId="8" borderId="26" xfId="1" applyFont="1" applyFill="1" applyBorder="1" applyAlignment="1">
      <alignment horizontal="center" vertical="center" shrinkToFit="1"/>
    </xf>
    <xf numFmtId="0" fontId="18" fillId="8" borderId="25" xfId="1" applyFont="1" applyFill="1" applyBorder="1" applyAlignment="1">
      <alignment horizontal="center" vertical="center" shrinkToFit="1"/>
    </xf>
    <xf numFmtId="0" fontId="18" fillId="8" borderId="36" xfId="1" applyFont="1" applyFill="1" applyBorder="1" applyAlignment="1">
      <alignment horizontal="center" vertical="center" shrinkToFit="1"/>
    </xf>
    <xf numFmtId="0" fontId="18" fillId="8" borderId="35" xfId="1" applyFont="1" applyFill="1" applyBorder="1" applyAlignment="1">
      <alignment horizontal="center" vertical="center" shrinkToFit="1"/>
    </xf>
    <xf numFmtId="0" fontId="18" fillId="8" borderId="34" xfId="1" applyFont="1" applyFill="1" applyBorder="1" applyAlignment="1">
      <alignment horizontal="center" vertical="center" shrinkToFit="1"/>
    </xf>
    <xf numFmtId="0" fontId="18" fillId="0" borderId="27" xfId="1" applyFont="1" applyBorder="1" applyAlignment="1">
      <alignment horizontal="distributed" vertical="center" wrapText="1"/>
    </xf>
    <xf numFmtId="0" fontId="18" fillId="0" borderId="25" xfId="1" applyFont="1" applyBorder="1" applyAlignment="1">
      <alignment horizontal="distributed" vertical="center" wrapText="1"/>
    </xf>
    <xf numFmtId="0" fontId="18" fillId="8" borderId="27" xfId="1" applyFont="1" applyFill="1" applyBorder="1" applyAlignment="1">
      <alignment vertical="center" shrinkToFit="1"/>
    </xf>
    <xf numFmtId="0" fontId="1" fillId="8" borderId="26" xfId="1" applyFill="1" applyBorder="1" applyAlignment="1">
      <alignment vertical="center" shrinkToFit="1"/>
    </xf>
    <xf numFmtId="0" fontId="1" fillId="8" borderId="25" xfId="1" applyFill="1" applyBorder="1" applyAlignment="1">
      <alignment vertical="center" shrinkToFit="1"/>
    </xf>
    <xf numFmtId="0" fontId="18" fillId="0" borderId="33" xfId="1" applyFont="1" applyBorder="1" applyAlignment="1">
      <alignment horizontal="distributed" vertical="center" wrapText="1"/>
    </xf>
    <xf numFmtId="0" fontId="18" fillId="0" borderId="32" xfId="1" applyFont="1" applyBorder="1" applyAlignment="1">
      <alignment horizontal="distributed" vertical="center" wrapText="1"/>
    </xf>
    <xf numFmtId="0" fontId="18" fillId="0" borderId="36" xfId="1" applyFont="1" applyBorder="1" applyAlignment="1">
      <alignment horizontal="distributed" vertical="center" wrapText="1"/>
    </xf>
    <xf numFmtId="0" fontId="18" fillId="0" borderId="34" xfId="1" applyFont="1" applyBorder="1" applyAlignment="1">
      <alignment horizontal="distributed" vertical="center" wrapText="1"/>
    </xf>
    <xf numFmtId="0" fontId="18" fillId="8" borderId="36" xfId="1" applyFont="1" applyFill="1" applyBorder="1" applyAlignment="1">
      <alignment vertical="center" shrinkToFit="1"/>
    </xf>
    <xf numFmtId="0" fontId="1" fillId="8" borderId="35" xfId="1" applyFill="1" applyBorder="1" applyAlignment="1">
      <alignment vertical="center" shrinkToFit="1"/>
    </xf>
    <xf numFmtId="0" fontId="1" fillId="8" borderId="34" xfId="1" applyFill="1" applyBorder="1" applyAlignment="1">
      <alignment vertical="center" shrinkToFit="1"/>
    </xf>
    <xf numFmtId="0" fontId="18" fillId="0" borderId="30" xfId="1" applyFont="1" applyBorder="1" applyAlignment="1">
      <alignment horizontal="distributed" vertical="center" wrapText="1"/>
    </xf>
    <xf numFmtId="0" fontId="18" fillId="0" borderId="28" xfId="1" applyFont="1" applyBorder="1" applyAlignment="1">
      <alignment horizontal="distributed" vertical="center" wrapText="1"/>
    </xf>
    <xf numFmtId="0" fontId="18" fillId="8" borderId="30" xfId="1" applyFont="1" applyFill="1" applyBorder="1" applyAlignment="1">
      <alignment vertical="center" shrinkToFit="1"/>
    </xf>
    <xf numFmtId="0" fontId="1" fillId="8" borderId="29" xfId="1" applyFill="1" applyBorder="1" applyAlignment="1">
      <alignment vertical="center" shrinkToFit="1"/>
    </xf>
    <xf numFmtId="0" fontId="1" fillId="8" borderId="28" xfId="1" applyFill="1" applyBorder="1" applyAlignment="1">
      <alignment vertical="center" shrinkToFit="1"/>
    </xf>
    <xf numFmtId="0" fontId="1" fillId="0" borderId="0" xfId="1" applyAlignment="1">
      <alignment horizontal="center"/>
    </xf>
    <xf numFmtId="0" fontId="18" fillId="0" borderId="38" xfId="1" applyFont="1" applyBorder="1" applyAlignment="1">
      <alignment horizontal="center" vertical="center" wrapText="1"/>
    </xf>
    <xf numFmtId="0" fontId="1" fillId="0" borderId="37" xfId="1" applyBorder="1" applyAlignment="1">
      <alignment horizontal="center" vertical="center" wrapText="1"/>
    </xf>
    <xf numFmtId="0" fontId="19" fillId="8" borderId="27" xfId="1" applyFont="1" applyFill="1" applyBorder="1" applyAlignment="1">
      <alignment vertical="center" shrinkToFit="1"/>
    </xf>
    <xf numFmtId="0" fontId="1" fillId="8" borderId="0" xfId="1" applyFill="1" applyAlignment="1">
      <alignment horizontal="center"/>
    </xf>
    <xf numFmtId="0" fontId="24" fillId="0" borderId="0" xfId="1" applyFont="1" applyAlignment="1">
      <alignment vertical="top"/>
    </xf>
    <xf numFmtId="0" fontId="19" fillId="0" borderId="27" xfId="1" applyFont="1" applyBorder="1" applyAlignment="1">
      <alignment vertical="center" wrapText="1"/>
    </xf>
    <xf numFmtId="0" fontId="1" fillId="0" borderId="26" xfId="1" applyBorder="1" applyAlignment="1">
      <alignment vertical="center" wrapText="1"/>
    </xf>
    <xf numFmtId="0" fontId="1" fillId="0" borderId="25" xfId="1" applyBorder="1" applyAlignment="1">
      <alignment vertical="center" wrapText="1"/>
    </xf>
    <xf numFmtId="0" fontId="27" fillId="0" borderId="27" xfId="1" applyFont="1" applyBorder="1" applyAlignment="1">
      <alignment vertical="center" wrapText="1"/>
    </xf>
    <xf numFmtId="0" fontId="24" fillId="0" borderId="26" xfId="1" applyFont="1" applyBorder="1" applyAlignment="1">
      <alignment vertical="center" wrapText="1"/>
    </xf>
    <xf numFmtId="0" fontId="24" fillId="0" borderId="25" xfId="1" applyFont="1" applyBorder="1" applyAlignment="1">
      <alignment vertical="center" wrapText="1"/>
    </xf>
    <xf numFmtId="0" fontId="27" fillId="0" borderId="36" xfId="1" applyFont="1" applyBorder="1" applyAlignment="1">
      <alignment horizontal="center" vertical="center" wrapText="1"/>
    </xf>
    <xf numFmtId="0" fontId="27" fillId="0" borderId="35" xfId="1" applyFont="1" applyBorder="1" applyAlignment="1">
      <alignment horizontal="center" vertical="center" wrapText="1"/>
    </xf>
    <xf numFmtId="0" fontId="27" fillId="0" borderId="34" xfId="1" applyFont="1" applyBorder="1" applyAlignment="1">
      <alignment horizontal="center" vertical="center" wrapText="1"/>
    </xf>
    <xf numFmtId="0" fontId="18" fillId="0" borderId="30" xfId="1" applyFont="1" applyFill="1" applyBorder="1" applyAlignment="1">
      <alignment horizontal="center" vertical="center" shrinkToFit="1"/>
    </xf>
    <xf numFmtId="0" fontId="18" fillId="0" borderId="29" xfId="1" applyFont="1" applyFill="1" applyBorder="1" applyAlignment="1">
      <alignment horizontal="center" vertical="center" shrinkToFit="1"/>
    </xf>
    <xf numFmtId="0" fontId="18" fillId="0" borderId="78" xfId="1" applyFont="1" applyFill="1" applyBorder="1" applyAlignment="1">
      <alignment horizontal="center" vertical="center" shrinkToFit="1"/>
    </xf>
    <xf numFmtId="0" fontId="18" fillId="0" borderId="36" xfId="1" applyFont="1" applyBorder="1" applyAlignment="1">
      <alignment vertical="center" wrapText="1"/>
    </xf>
    <xf numFmtId="0" fontId="1" fillId="0" borderId="35" xfId="1" applyBorder="1" applyAlignment="1">
      <alignment vertical="center" wrapText="1"/>
    </xf>
    <xf numFmtId="0" fontId="1" fillId="0" borderId="34" xfId="1" applyBorder="1" applyAlignment="1">
      <alignment vertical="center" wrapText="1"/>
    </xf>
    <xf numFmtId="0" fontId="18" fillId="0" borderId="31" xfId="1" applyFont="1" applyBorder="1" applyAlignment="1">
      <alignment horizontal="distributed" vertical="center" wrapText="1"/>
    </xf>
    <xf numFmtId="0" fontId="18" fillId="0" borderId="33" xfId="1" applyFont="1" applyBorder="1" applyAlignment="1">
      <alignment vertical="center" wrapText="1"/>
    </xf>
    <xf numFmtId="0" fontId="1" fillId="0" borderId="32" xfId="1" applyBorder="1" applyAlignment="1">
      <alignment vertical="center" wrapText="1"/>
    </xf>
    <xf numFmtId="0" fontId="1" fillId="0" borderId="31" xfId="1" applyBorder="1" applyAlignment="1">
      <alignment vertical="center" wrapText="1"/>
    </xf>
    <xf numFmtId="0" fontId="18" fillId="0" borderId="30" xfId="1" applyFont="1" applyBorder="1" applyAlignment="1">
      <alignment vertical="center" wrapText="1"/>
    </xf>
    <xf numFmtId="0" fontId="1" fillId="0" borderId="29" xfId="1" applyBorder="1" applyAlignment="1">
      <alignment vertical="center" wrapText="1"/>
    </xf>
    <xf numFmtId="0" fontId="1" fillId="0" borderId="28" xfId="1" applyBorder="1" applyAlignment="1">
      <alignment vertical="center" wrapText="1"/>
    </xf>
    <xf numFmtId="0" fontId="44" fillId="0" borderId="42" xfId="0" applyFont="1" applyBorder="1" applyAlignment="1">
      <alignment horizontal="distributed" vertical="center"/>
    </xf>
    <xf numFmtId="0" fontId="44" fillId="0" borderId="41" xfId="0" applyFont="1" applyBorder="1" applyAlignment="1">
      <alignment horizontal="distributed" vertical="center"/>
    </xf>
    <xf numFmtId="0" fontId="44" fillId="0" borderId="49" xfId="0" applyFont="1" applyBorder="1" applyAlignment="1">
      <alignment horizontal="distributed" vertical="center"/>
    </xf>
    <xf numFmtId="0" fontId="44" fillId="0" borderId="48" xfId="0" applyFont="1" applyBorder="1" applyAlignment="1">
      <alignment horizontal="distributed" vertical="center"/>
    </xf>
    <xf numFmtId="0" fontId="44" fillId="0" borderId="46" xfId="0" applyFont="1" applyBorder="1" applyAlignment="1">
      <alignment horizontal="distributed" vertical="center"/>
    </xf>
    <xf numFmtId="0" fontId="44" fillId="0" borderId="45" xfId="0" applyFont="1" applyBorder="1" applyAlignment="1">
      <alignment horizontal="distributed" vertical="center"/>
    </xf>
    <xf numFmtId="0" fontId="42" fillId="0" borderId="0" xfId="0" applyFont="1" applyAlignment="1">
      <alignment horizontal="center" vertical="center"/>
    </xf>
    <xf numFmtId="0" fontId="41" fillId="0" borderId="0" xfId="0" applyFont="1" applyBorder="1" applyAlignment="1">
      <alignment vertical="center" wrapText="1"/>
    </xf>
    <xf numFmtId="0" fontId="41" fillId="0" borderId="0" xfId="0" applyFont="1" applyBorder="1" applyAlignment="1">
      <alignment vertical="center"/>
    </xf>
    <xf numFmtId="0" fontId="0" fillId="0" borderId="0" xfId="0" applyBorder="1" applyAlignment="1">
      <alignment vertical="center"/>
    </xf>
    <xf numFmtId="0" fontId="41" fillId="0" borderId="42" xfId="0" applyFont="1" applyBorder="1" applyAlignment="1">
      <alignment horizontal="center" vertical="center"/>
    </xf>
    <xf numFmtId="0" fontId="41" fillId="0" borderId="41" xfId="0" applyFont="1" applyBorder="1" applyAlignment="1">
      <alignment horizontal="center" vertical="center"/>
    </xf>
    <xf numFmtId="0" fontId="41" fillId="0" borderId="0" xfId="0" applyFont="1" applyAlignment="1">
      <alignment vertical="center" wrapText="1"/>
    </xf>
    <xf numFmtId="0" fontId="44" fillId="0" borderId="49" xfId="0" applyFont="1" applyBorder="1" applyAlignment="1">
      <alignment horizontal="center" vertical="center"/>
    </xf>
    <xf numFmtId="0" fontId="44" fillId="0" borderId="48" xfId="0" applyFont="1" applyBorder="1" applyAlignment="1">
      <alignment horizontal="center" vertical="center"/>
    </xf>
    <xf numFmtId="0" fontId="36" fillId="0" borderId="0" xfId="4" applyFont="1" applyAlignment="1">
      <alignment horizontal="left" vertical="center" wrapText="1"/>
    </xf>
    <xf numFmtId="0" fontId="34" fillId="0" borderId="0" xfId="4" applyFont="1" applyAlignment="1">
      <alignment horizontal="left" vertical="center" shrinkToFit="1"/>
    </xf>
    <xf numFmtId="0" fontId="33" fillId="0" borderId="0" xfId="4" applyFont="1" applyAlignment="1">
      <alignment horizontal="center" vertical="center" wrapText="1"/>
    </xf>
    <xf numFmtId="0" fontId="34" fillId="0" borderId="0" xfId="4" applyFont="1" applyAlignment="1">
      <alignment horizontal="justify" vertical="center" wrapText="1"/>
    </xf>
    <xf numFmtId="0" fontId="34" fillId="0" borderId="0" xfId="4" applyFont="1" applyAlignment="1">
      <alignment vertical="center"/>
    </xf>
    <xf numFmtId="0" fontId="34" fillId="0" borderId="0" xfId="4" applyNumberFormat="1" applyFont="1" applyAlignment="1">
      <alignment vertical="center"/>
    </xf>
    <xf numFmtId="0" fontId="36" fillId="0" borderId="0" xfId="4" applyFont="1" applyAlignment="1">
      <alignment horizontal="justify" vertical="center" wrapText="1"/>
    </xf>
    <xf numFmtId="0" fontId="39" fillId="0" borderId="0" xfId="4" applyFont="1" applyAlignment="1">
      <alignment horizontal="center" vertical="center" wrapText="1"/>
    </xf>
    <xf numFmtId="0" fontId="33" fillId="0" borderId="0" xfId="4" applyFont="1" applyAlignment="1">
      <alignment horizontal="justify" vertical="center" wrapText="1"/>
    </xf>
    <xf numFmtId="0" fontId="33" fillId="0" borderId="0" xfId="4" applyFont="1" applyAlignment="1">
      <alignment horizontal="right" vertical="center" wrapText="1"/>
    </xf>
    <xf numFmtId="0" fontId="34" fillId="0" borderId="0" xfId="4" applyFont="1" applyAlignment="1">
      <alignment horizontal="right" vertical="center" wrapText="1"/>
    </xf>
    <xf numFmtId="0" fontId="34" fillId="0" borderId="0" xfId="4" applyFont="1" applyAlignment="1">
      <alignment horizontal="left" vertical="top" wrapText="1"/>
    </xf>
    <xf numFmtId="0" fontId="34" fillId="0" borderId="0" xfId="4" applyFont="1" applyAlignment="1">
      <alignment horizontal="center" vertical="center" wrapText="1"/>
    </xf>
    <xf numFmtId="0" fontId="64" fillId="10" borderId="0" xfId="0" applyFont="1" applyFill="1" applyAlignment="1">
      <alignment horizontal="left" vertical="top" wrapText="1"/>
    </xf>
    <xf numFmtId="0" fontId="64" fillId="0" borderId="0" xfId="0" applyFont="1" applyAlignment="1">
      <alignment horizontal="left" vertical="top" wrapText="1"/>
    </xf>
    <xf numFmtId="0" fontId="64" fillId="0" borderId="0" xfId="0" applyFont="1" applyAlignment="1">
      <alignment horizontal="left" vertical="center"/>
    </xf>
    <xf numFmtId="0" fontId="65" fillId="0" borderId="0" xfId="0" applyFont="1" applyAlignment="1">
      <alignment horizontal="center" vertical="center"/>
    </xf>
    <xf numFmtId="0" fontId="64" fillId="10" borderId="23" xfId="0" applyFont="1" applyFill="1" applyBorder="1" applyAlignment="1">
      <alignment horizontal="center" vertical="center"/>
    </xf>
    <xf numFmtId="0" fontId="0" fillId="10" borderId="0" xfId="0" applyFill="1" applyAlignment="1">
      <alignment horizontal="center" vertical="center"/>
    </xf>
    <xf numFmtId="0" fontId="0" fillId="0" borderId="0" xfId="0" applyAlignment="1">
      <alignment horizontal="center" vertical="center" shrinkToFit="1"/>
    </xf>
    <xf numFmtId="0" fontId="50" fillId="0" borderId="0" xfId="1" applyFont="1" applyAlignment="1">
      <alignment horizontal="left"/>
    </xf>
    <xf numFmtId="0" fontId="1" fillId="0" borderId="0" xfId="1" applyFont="1" applyAlignment="1">
      <alignment horizontal="distributed" vertical="center" justifyLastLine="1"/>
    </xf>
    <xf numFmtId="0" fontId="1" fillId="0" borderId="0" xfId="1" applyNumberFormat="1" applyFont="1" applyAlignment="1">
      <alignment horizontal="distributed" vertical="center" justifyLastLine="1"/>
    </xf>
    <xf numFmtId="0" fontId="1" fillId="4" borderId="0" xfId="1" applyFont="1" applyFill="1" applyAlignment="1">
      <alignment horizontal="left"/>
    </xf>
    <xf numFmtId="57" fontId="1" fillId="0" borderId="0" xfId="1" applyNumberFormat="1" applyFont="1" applyAlignment="1">
      <alignment horizontal="distributed" vertical="center" justifyLastLine="1"/>
    </xf>
    <xf numFmtId="0" fontId="1" fillId="5" borderId="0" xfId="1" applyFont="1" applyFill="1" applyAlignment="1">
      <alignment horizontal="left"/>
    </xf>
    <xf numFmtId="0" fontId="1" fillId="0" borderId="0" xfId="1" applyFont="1" applyAlignment="1">
      <alignment horizontal="center" vertical="center" shrinkToFit="1"/>
    </xf>
    <xf numFmtId="0" fontId="17" fillId="0" borderId="0" xfId="1" applyFont="1" applyAlignment="1">
      <alignment horizontal="center"/>
    </xf>
    <xf numFmtId="49" fontId="68" fillId="8" borderId="79" xfId="1" applyNumberFormat="1" applyFont="1" applyFill="1" applyBorder="1" applyAlignment="1">
      <alignment vertical="center" shrinkToFit="1"/>
    </xf>
    <xf numFmtId="49" fontId="68" fillId="8" borderId="80" xfId="1" applyNumberFormat="1" applyFont="1" applyFill="1" applyBorder="1" applyAlignment="1">
      <alignment vertical="center" shrinkToFit="1"/>
    </xf>
  </cellXfs>
  <cellStyles count="10">
    <cellStyle name="桁区切り" xfId="9" builtinId="6"/>
    <cellStyle name="桁区切り 2" xfId="2" xr:uid="{00000000-0005-0000-0000-000001000000}"/>
    <cellStyle name="標準" xfId="0" builtinId="0"/>
    <cellStyle name="標準 2" xfId="1" xr:uid="{00000000-0005-0000-0000-000003000000}"/>
    <cellStyle name="標準 2 2" xfId="7" xr:uid="{00000000-0005-0000-0000-000004000000}"/>
    <cellStyle name="標準 3" xfId="3" xr:uid="{00000000-0005-0000-0000-000005000000}"/>
    <cellStyle name="標準 3_Xl0000039" xfId="4" xr:uid="{00000000-0005-0000-0000-000006000000}"/>
    <cellStyle name="標準 4" xfId="5" xr:uid="{00000000-0005-0000-0000-000007000000}"/>
    <cellStyle name="標準 5" xfId="8" xr:uid="{00000000-0005-0000-0000-000008000000}"/>
    <cellStyle name="標準_Sheet1" xfId="6" xr:uid="{00000000-0005-0000-0000-000009000000}"/>
  </cellStyles>
  <dxfs count="2">
    <dxf>
      <font>
        <color rgb="FFFF0000"/>
      </font>
    </dxf>
    <dxf>
      <font>
        <color rgb="FFFF0000"/>
      </font>
    </dxf>
  </dxfs>
  <tableStyles count="0" defaultTableStyle="TableStyleMedium2" defaultPivotStyle="PivotStyleLight16"/>
  <colors>
    <mruColors>
      <color rgb="FF81DEFF"/>
      <color rgb="FFF2FAA4"/>
      <color rgb="FFFFCC99"/>
      <color rgb="FFFAA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18</xdr:col>
      <xdr:colOff>285750</xdr:colOff>
      <xdr:row>22</xdr:row>
      <xdr:rowOff>552450</xdr:rowOff>
    </xdr:from>
    <xdr:ext cx="66675" cy="209550"/>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2630150" y="37719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285750</xdr:colOff>
      <xdr:row>21</xdr:row>
      <xdr:rowOff>552450</xdr:rowOff>
    </xdr:from>
    <xdr:ext cx="66675" cy="209550"/>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5309436" y="5614236"/>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285750</xdr:colOff>
      <xdr:row>22</xdr:row>
      <xdr:rowOff>552450</xdr:rowOff>
    </xdr:from>
    <xdr:ext cx="66675" cy="209550"/>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238750" y="5724525"/>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285750</xdr:colOff>
      <xdr:row>21</xdr:row>
      <xdr:rowOff>552450</xdr:rowOff>
    </xdr:from>
    <xdr:ext cx="66675" cy="209550"/>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5238750" y="53340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160421</xdr:colOff>
      <xdr:row>3</xdr:row>
      <xdr:rowOff>30079</xdr:rowOff>
    </xdr:from>
    <xdr:to>
      <xdr:col>8</xdr:col>
      <xdr:colOff>69580</xdr:colOff>
      <xdr:row>4</xdr:row>
      <xdr:rowOff>230605</xdr:rowOff>
    </xdr:to>
    <xdr:sp macro="" textlink="">
      <xdr:nvSpPr>
        <xdr:cNvPr id="4" name="AutoShape 40">
          <a:extLst>
            <a:ext uri="{FF2B5EF4-FFF2-40B4-BE49-F238E27FC236}">
              <a16:creationId xmlns:a16="http://schemas.microsoft.com/office/drawing/2014/main" id="{00000000-0008-0000-0200-000004000000}"/>
            </a:ext>
          </a:extLst>
        </xdr:cNvPr>
        <xdr:cNvSpPr>
          <a:spLocks noChangeArrowheads="1"/>
        </xdr:cNvSpPr>
      </xdr:nvSpPr>
      <xdr:spPr bwMode="auto">
        <a:xfrm flipV="1">
          <a:off x="220579" y="571500"/>
          <a:ext cx="2074843" cy="501316"/>
        </a:xfrm>
        <a:prstGeom prst="wedgeRectCallout">
          <a:avLst>
            <a:gd name="adj1" fmla="val 69832"/>
            <a:gd name="adj2" fmla="val -1704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随時申請の場合は新規を選択</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editAs="oneCell">
    <xdr:from>
      <xdr:col>6</xdr:col>
      <xdr:colOff>40108</xdr:colOff>
      <xdr:row>5</xdr:row>
      <xdr:rowOff>120315</xdr:rowOff>
    </xdr:from>
    <xdr:to>
      <xdr:col>15</xdr:col>
      <xdr:colOff>180474</xdr:colOff>
      <xdr:row>6</xdr:row>
      <xdr:rowOff>40105</xdr:rowOff>
    </xdr:to>
    <xdr:sp macro="" textlink="">
      <xdr:nvSpPr>
        <xdr:cNvPr id="5" name="AutoShape 40">
          <a:extLst>
            <a:ext uri="{FF2B5EF4-FFF2-40B4-BE49-F238E27FC236}">
              <a16:creationId xmlns:a16="http://schemas.microsoft.com/office/drawing/2014/main" id="{00000000-0008-0000-0200-000005000000}"/>
            </a:ext>
          </a:extLst>
        </xdr:cNvPr>
        <xdr:cNvSpPr>
          <a:spLocks noChangeArrowheads="1"/>
        </xdr:cNvSpPr>
      </xdr:nvSpPr>
      <xdr:spPr bwMode="auto">
        <a:xfrm flipV="1">
          <a:off x="1687933" y="1263315"/>
          <a:ext cx="2626391" cy="224590"/>
        </a:xfrm>
        <a:prstGeom prst="wedgeRectCallout">
          <a:avLst>
            <a:gd name="adj1" fmla="val 35375"/>
            <a:gd name="adj2" fmla="val 17636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該当しないものは〇を削除してください。</a:t>
          </a:r>
        </a:p>
      </xdr:txBody>
    </xdr:sp>
    <xdr:clientData/>
  </xdr:twoCellAnchor>
  <xdr:twoCellAnchor editAs="oneCell">
    <xdr:from>
      <xdr:col>18</xdr:col>
      <xdr:colOff>10026</xdr:colOff>
      <xdr:row>3</xdr:row>
      <xdr:rowOff>260682</xdr:rowOff>
    </xdr:from>
    <xdr:to>
      <xdr:col>22</xdr:col>
      <xdr:colOff>230604</xdr:colOff>
      <xdr:row>5</xdr:row>
      <xdr:rowOff>140364</xdr:rowOff>
    </xdr:to>
    <xdr:sp macro="" textlink="">
      <xdr:nvSpPr>
        <xdr:cNvPr id="6" name="AutoShape 40">
          <a:extLst>
            <a:ext uri="{FF2B5EF4-FFF2-40B4-BE49-F238E27FC236}">
              <a16:creationId xmlns:a16="http://schemas.microsoft.com/office/drawing/2014/main" id="{00000000-0008-0000-0200-000006000000}"/>
            </a:ext>
          </a:extLst>
        </xdr:cNvPr>
        <xdr:cNvSpPr>
          <a:spLocks noChangeArrowheads="1"/>
        </xdr:cNvSpPr>
      </xdr:nvSpPr>
      <xdr:spPr bwMode="auto">
        <a:xfrm flipV="1">
          <a:off x="5043237" y="802103"/>
          <a:ext cx="1343525" cy="481261"/>
        </a:xfrm>
        <a:prstGeom prst="wedgeRectCallout">
          <a:avLst>
            <a:gd name="adj1" fmla="val -65817"/>
            <a:gd name="adj2" fmla="val 2992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有・無のいずれかを　選択してください。</a:t>
          </a:r>
        </a:p>
      </xdr:txBody>
    </xdr:sp>
    <xdr:clientData/>
  </xdr:twoCellAnchor>
  <xdr:twoCellAnchor editAs="oneCell">
    <xdr:from>
      <xdr:col>11</xdr:col>
      <xdr:colOff>210552</xdr:colOff>
      <xdr:row>20</xdr:row>
      <xdr:rowOff>140368</xdr:rowOff>
    </xdr:from>
    <xdr:to>
      <xdr:col>23</xdr:col>
      <xdr:colOff>10026</xdr:colOff>
      <xdr:row>21</xdr:row>
      <xdr:rowOff>296782</xdr:rowOff>
    </xdr:to>
    <xdr:sp macro="" textlink="">
      <xdr:nvSpPr>
        <xdr:cNvPr id="7" name="AutoShape 42">
          <a:extLst>
            <a:ext uri="{FF2B5EF4-FFF2-40B4-BE49-F238E27FC236}">
              <a16:creationId xmlns:a16="http://schemas.microsoft.com/office/drawing/2014/main" id="{00000000-0008-0000-0200-000007000000}"/>
            </a:ext>
          </a:extLst>
        </xdr:cNvPr>
        <xdr:cNvSpPr>
          <a:spLocks noChangeArrowheads="1"/>
        </xdr:cNvSpPr>
      </xdr:nvSpPr>
      <xdr:spPr bwMode="auto">
        <a:xfrm flipV="1">
          <a:off x="3239502" y="4779043"/>
          <a:ext cx="3114174" cy="461214"/>
        </a:xfrm>
        <a:prstGeom prst="wedgeRectCallout">
          <a:avLst>
            <a:gd name="adj1" fmla="val -130004"/>
            <a:gd name="adj2" fmla="val 52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法人は本社・本店</a:t>
          </a:r>
        </a:p>
        <a:p>
          <a:pPr algn="l" rtl="0">
            <a:lnSpc>
              <a:spcPts val="1300"/>
            </a:lnSpc>
            <a:defRPr sz="1000"/>
          </a:pPr>
          <a:r>
            <a:rPr lang="ja-JP" altLang="en-US" sz="1100" b="0" i="0" u="none" strike="noStrike" baseline="0">
              <a:solidFill>
                <a:srgbClr val="000000"/>
              </a:solidFill>
              <a:latin typeface="ＭＳ Ｐゴシック"/>
              <a:ea typeface="ＭＳ Ｐゴシック"/>
            </a:rPr>
            <a:t>個人は営業主に関する事項を記入してください。</a:t>
          </a:r>
        </a:p>
      </xdr:txBody>
    </xdr:sp>
    <xdr:clientData/>
  </xdr:twoCellAnchor>
  <xdr:twoCellAnchor editAs="oneCell">
    <xdr:from>
      <xdr:col>9</xdr:col>
      <xdr:colOff>70184</xdr:colOff>
      <xdr:row>24</xdr:row>
      <xdr:rowOff>210554</xdr:rowOff>
    </xdr:from>
    <xdr:to>
      <xdr:col>19</xdr:col>
      <xdr:colOff>50131</xdr:colOff>
      <xdr:row>25</xdr:row>
      <xdr:rowOff>120317</xdr:rowOff>
    </xdr:to>
    <xdr:sp macro="" textlink="">
      <xdr:nvSpPr>
        <xdr:cNvPr id="8" name="AutoShape 44">
          <a:extLst>
            <a:ext uri="{FF2B5EF4-FFF2-40B4-BE49-F238E27FC236}">
              <a16:creationId xmlns:a16="http://schemas.microsoft.com/office/drawing/2014/main" id="{00000000-0008-0000-0200-000008000000}"/>
            </a:ext>
          </a:extLst>
        </xdr:cNvPr>
        <xdr:cNvSpPr>
          <a:spLocks noChangeArrowheads="1"/>
        </xdr:cNvSpPr>
      </xdr:nvSpPr>
      <xdr:spPr bwMode="auto">
        <a:xfrm>
          <a:off x="2546684" y="6239879"/>
          <a:ext cx="2742197" cy="214563"/>
        </a:xfrm>
        <a:prstGeom prst="wedgeRectCallout">
          <a:avLst>
            <a:gd name="adj1" fmla="val -78643"/>
            <a:gd name="adj2" fmla="val -717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会社のメールアドレスを記入してください。</a:t>
          </a:r>
        </a:p>
      </xdr:txBody>
    </xdr:sp>
    <xdr:clientData/>
  </xdr:twoCellAnchor>
  <xdr:twoCellAnchor editAs="oneCell">
    <xdr:from>
      <xdr:col>5</xdr:col>
      <xdr:colOff>60156</xdr:colOff>
      <xdr:row>32</xdr:row>
      <xdr:rowOff>70184</xdr:rowOff>
    </xdr:from>
    <xdr:to>
      <xdr:col>11</xdr:col>
      <xdr:colOff>40104</xdr:colOff>
      <xdr:row>33</xdr:row>
      <xdr:rowOff>100263</xdr:rowOff>
    </xdr:to>
    <xdr:sp macro="" textlink="">
      <xdr:nvSpPr>
        <xdr:cNvPr id="9" name="AutoShape 48">
          <a:extLst>
            <a:ext uri="{FF2B5EF4-FFF2-40B4-BE49-F238E27FC236}">
              <a16:creationId xmlns:a16="http://schemas.microsoft.com/office/drawing/2014/main" id="{00000000-0008-0000-0200-000009000000}"/>
            </a:ext>
          </a:extLst>
        </xdr:cNvPr>
        <xdr:cNvSpPr>
          <a:spLocks noChangeArrowheads="1"/>
        </xdr:cNvSpPr>
      </xdr:nvSpPr>
      <xdr:spPr bwMode="auto">
        <a:xfrm>
          <a:off x="1431756" y="7928309"/>
          <a:ext cx="1637298" cy="220579"/>
        </a:xfrm>
        <a:prstGeom prst="wedgeRectCallout">
          <a:avLst>
            <a:gd name="adj1" fmla="val -56509"/>
            <a:gd name="adj2" fmla="val -11379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品目を選択してください。</a:t>
          </a:r>
        </a:p>
      </xdr:txBody>
    </xdr:sp>
    <xdr:clientData/>
  </xdr:twoCellAnchor>
  <xdr:twoCellAnchor editAs="oneCell">
    <xdr:from>
      <xdr:col>1</xdr:col>
      <xdr:colOff>280736</xdr:colOff>
      <xdr:row>27</xdr:row>
      <xdr:rowOff>40105</xdr:rowOff>
    </xdr:from>
    <xdr:to>
      <xdr:col>7</xdr:col>
      <xdr:colOff>100262</xdr:colOff>
      <xdr:row>28</xdr:row>
      <xdr:rowOff>130342</xdr:rowOff>
    </xdr:to>
    <xdr:sp macro="" textlink="">
      <xdr:nvSpPr>
        <xdr:cNvPr id="10" name="AutoShape 48">
          <a:extLst>
            <a:ext uri="{FF2B5EF4-FFF2-40B4-BE49-F238E27FC236}">
              <a16:creationId xmlns:a16="http://schemas.microsoft.com/office/drawing/2014/main" id="{00000000-0008-0000-0200-00000A000000}"/>
            </a:ext>
          </a:extLst>
        </xdr:cNvPr>
        <xdr:cNvSpPr>
          <a:spLocks noChangeArrowheads="1"/>
        </xdr:cNvSpPr>
      </xdr:nvSpPr>
      <xdr:spPr bwMode="auto">
        <a:xfrm>
          <a:off x="337886" y="6831430"/>
          <a:ext cx="1686426" cy="204537"/>
        </a:xfrm>
        <a:prstGeom prst="wedgeRectCallout">
          <a:avLst>
            <a:gd name="adj1" fmla="val 68786"/>
            <a:gd name="adj2" fmla="val 4956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種目を選択してください。</a:t>
          </a:r>
        </a:p>
      </xdr:txBody>
    </xdr:sp>
    <xdr:clientData/>
  </xdr:twoCellAnchor>
  <xdr:twoCellAnchor editAs="oneCell">
    <xdr:from>
      <xdr:col>3</xdr:col>
      <xdr:colOff>280736</xdr:colOff>
      <xdr:row>49</xdr:row>
      <xdr:rowOff>90238</xdr:rowOff>
    </xdr:from>
    <xdr:to>
      <xdr:col>10</xdr:col>
      <xdr:colOff>0</xdr:colOff>
      <xdr:row>50</xdr:row>
      <xdr:rowOff>140368</xdr:rowOff>
    </xdr:to>
    <xdr:sp macro="" textlink="">
      <xdr:nvSpPr>
        <xdr:cNvPr id="11" name="AutoShape 48">
          <a:extLst>
            <a:ext uri="{FF2B5EF4-FFF2-40B4-BE49-F238E27FC236}">
              <a16:creationId xmlns:a16="http://schemas.microsoft.com/office/drawing/2014/main" id="{00000000-0008-0000-0200-00000B000000}"/>
            </a:ext>
          </a:extLst>
        </xdr:cNvPr>
        <xdr:cNvSpPr>
          <a:spLocks noChangeArrowheads="1"/>
        </xdr:cNvSpPr>
      </xdr:nvSpPr>
      <xdr:spPr bwMode="auto">
        <a:xfrm>
          <a:off x="1099886" y="11186863"/>
          <a:ext cx="1652839" cy="240630"/>
        </a:xfrm>
        <a:prstGeom prst="wedgeRectCallout">
          <a:avLst>
            <a:gd name="adj1" fmla="val -32961"/>
            <a:gd name="adj2" fmla="val -1724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品目を選択してください。</a:t>
          </a:r>
        </a:p>
      </xdr:txBody>
    </xdr:sp>
    <xdr:clientData/>
  </xdr:twoCellAnchor>
  <xdr:twoCellAnchor editAs="oneCell">
    <xdr:from>
      <xdr:col>12</xdr:col>
      <xdr:colOff>80212</xdr:colOff>
      <xdr:row>52</xdr:row>
      <xdr:rowOff>180473</xdr:rowOff>
    </xdr:from>
    <xdr:to>
      <xdr:col>16</xdr:col>
      <xdr:colOff>200526</xdr:colOff>
      <xdr:row>54</xdr:row>
      <xdr:rowOff>40106</xdr:rowOff>
    </xdr:to>
    <xdr:sp macro="" textlink="">
      <xdr:nvSpPr>
        <xdr:cNvPr id="12" name="AutoShape 48">
          <a:extLst>
            <a:ext uri="{FF2B5EF4-FFF2-40B4-BE49-F238E27FC236}">
              <a16:creationId xmlns:a16="http://schemas.microsoft.com/office/drawing/2014/main" id="{00000000-0008-0000-0200-00000C000000}"/>
            </a:ext>
          </a:extLst>
        </xdr:cNvPr>
        <xdr:cNvSpPr>
          <a:spLocks noChangeArrowheads="1"/>
        </xdr:cNvSpPr>
      </xdr:nvSpPr>
      <xdr:spPr bwMode="auto">
        <a:xfrm>
          <a:off x="3429001" y="11790947"/>
          <a:ext cx="1243262" cy="240633"/>
        </a:xfrm>
        <a:prstGeom prst="wedgeRectCallout">
          <a:avLst>
            <a:gd name="adj1" fmla="val 1707"/>
            <a:gd name="adj2" fmla="val -20879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editAs="oneCell">
    <xdr:from>
      <xdr:col>18</xdr:col>
      <xdr:colOff>120314</xdr:colOff>
      <xdr:row>52</xdr:row>
      <xdr:rowOff>180473</xdr:rowOff>
    </xdr:from>
    <xdr:to>
      <xdr:col>22</xdr:col>
      <xdr:colOff>210553</xdr:colOff>
      <xdr:row>54</xdr:row>
      <xdr:rowOff>50132</xdr:rowOff>
    </xdr:to>
    <xdr:sp macro="" textlink="">
      <xdr:nvSpPr>
        <xdr:cNvPr id="13" name="AutoShape 48">
          <a:extLst>
            <a:ext uri="{FF2B5EF4-FFF2-40B4-BE49-F238E27FC236}">
              <a16:creationId xmlns:a16="http://schemas.microsoft.com/office/drawing/2014/main" id="{00000000-0008-0000-0200-00000D000000}"/>
            </a:ext>
          </a:extLst>
        </xdr:cNvPr>
        <xdr:cNvSpPr>
          <a:spLocks noChangeArrowheads="1"/>
        </xdr:cNvSpPr>
      </xdr:nvSpPr>
      <xdr:spPr bwMode="auto">
        <a:xfrm>
          <a:off x="5082839" y="11848598"/>
          <a:ext cx="1195139" cy="250659"/>
        </a:xfrm>
        <a:prstGeom prst="wedgeRectCallout">
          <a:avLst>
            <a:gd name="adj1" fmla="val 3698"/>
            <a:gd name="adj2" fmla="val -20534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editAs="oneCell">
    <xdr:from>
      <xdr:col>6</xdr:col>
      <xdr:colOff>220577</xdr:colOff>
      <xdr:row>61</xdr:row>
      <xdr:rowOff>210552</xdr:rowOff>
    </xdr:from>
    <xdr:to>
      <xdr:col>16</xdr:col>
      <xdr:colOff>60157</xdr:colOff>
      <xdr:row>62</xdr:row>
      <xdr:rowOff>150395</xdr:rowOff>
    </xdr:to>
    <xdr:sp macro="" textlink="">
      <xdr:nvSpPr>
        <xdr:cNvPr id="14" name="AutoShape 48">
          <a:extLst>
            <a:ext uri="{FF2B5EF4-FFF2-40B4-BE49-F238E27FC236}">
              <a16:creationId xmlns:a16="http://schemas.microsoft.com/office/drawing/2014/main" id="{00000000-0008-0000-0200-00000E000000}"/>
            </a:ext>
          </a:extLst>
        </xdr:cNvPr>
        <xdr:cNvSpPr>
          <a:spLocks noChangeArrowheads="1"/>
        </xdr:cNvSpPr>
      </xdr:nvSpPr>
      <xdr:spPr bwMode="auto">
        <a:xfrm>
          <a:off x="1884945" y="13826289"/>
          <a:ext cx="2646949" cy="240632"/>
        </a:xfrm>
        <a:prstGeom prst="wedgeRectCallout">
          <a:avLst>
            <a:gd name="adj1" fmla="val -99341"/>
            <a:gd name="adj2" fmla="val -349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申請担当者の情報を入力してください。</a:t>
          </a:r>
        </a:p>
      </xdr:txBody>
    </xdr:sp>
    <xdr:clientData/>
  </xdr:twoCellAnchor>
  <xdr:twoCellAnchor editAs="oneCell">
    <xdr:from>
      <xdr:col>4</xdr:col>
      <xdr:colOff>260683</xdr:colOff>
      <xdr:row>9</xdr:row>
      <xdr:rowOff>210552</xdr:rowOff>
    </xdr:from>
    <xdr:to>
      <xdr:col>12</xdr:col>
      <xdr:colOff>89632</xdr:colOff>
      <xdr:row>11</xdr:row>
      <xdr:rowOff>210553</xdr:rowOff>
    </xdr:to>
    <xdr:sp macro="" textlink="">
      <xdr:nvSpPr>
        <xdr:cNvPr id="15" name="AutoShape 40">
          <a:extLst>
            <a:ext uri="{FF2B5EF4-FFF2-40B4-BE49-F238E27FC236}">
              <a16:creationId xmlns:a16="http://schemas.microsoft.com/office/drawing/2014/main" id="{156E7662-A200-40BE-9E0C-23B68936FDB4}"/>
            </a:ext>
          </a:extLst>
        </xdr:cNvPr>
        <xdr:cNvSpPr>
          <a:spLocks noChangeArrowheads="1"/>
        </xdr:cNvSpPr>
      </xdr:nvSpPr>
      <xdr:spPr bwMode="auto">
        <a:xfrm flipV="1">
          <a:off x="1363578" y="2255920"/>
          <a:ext cx="2074843" cy="381001"/>
        </a:xfrm>
        <a:prstGeom prst="wedgeRectCallout">
          <a:avLst>
            <a:gd name="adj1" fmla="val -40345"/>
            <a:gd name="adj2" fmla="val -9304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申請される月の翌々月の１日</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254000</xdr:colOff>
      <xdr:row>8</xdr:row>
      <xdr:rowOff>165100</xdr:rowOff>
    </xdr:from>
    <xdr:to>
      <xdr:col>32</xdr:col>
      <xdr:colOff>619125</xdr:colOff>
      <xdr:row>8</xdr:row>
      <xdr:rowOff>165100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flipV="1">
          <a:off x="11884025" y="1412875"/>
          <a:ext cx="1736725" cy="0"/>
        </a:xfrm>
        <a:prstGeom prst="wedgeRectCallout">
          <a:avLst>
            <a:gd name="adj1" fmla="val -221264"/>
            <a:gd name="adj2" fmla="val 19644"/>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申請者とは次の方です。</a:t>
          </a:r>
        </a:p>
        <a:p>
          <a:pPr algn="l" rtl="0">
            <a:defRPr sz="1000"/>
          </a:pPr>
          <a:r>
            <a:rPr lang="ja-JP" altLang="en-US" sz="1100" b="1" i="0" u="none" strike="noStrike" baseline="0">
              <a:solidFill>
                <a:srgbClr val="000000"/>
              </a:solidFill>
              <a:latin typeface="ＭＳ Ｐゴシック"/>
              <a:ea typeface="ＭＳ Ｐゴシック"/>
            </a:rPr>
            <a:t>法人：本社・本店</a:t>
          </a:r>
        </a:p>
        <a:p>
          <a:pPr algn="l" rtl="0">
            <a:defRPr sz="1000"/>
          </a:pPr>
          <a:r>
            <a:rPr lang="ja-JP" altLang="en-US" sz="1100" b="1" i="0" u="none" strike="noStrike" baseline="0">
              <a:solidFill>
                <a:srgbClr val="000000"/>
              </a:solidFill>
              <a:latin typeface="ＭＳ Ｐゴシック"/>
              <a:ea typeface="ＭＳ Ｐゴシック"/>
            </a:rPr>
            <a:t>個人：営業主</a:t>
          </a:r>
        </a:p>
      </xdr:txBody>
    </xdr:sp>
    <xdr:clientData/>
  </xdr:twoCellAnchor>
  <xdr:oneCellAnchor>
    <xdr:from>
      <xdr:col>19</xdr:col>
      <xdr:colOff>0</xdr:colOff>
      <xdr:row>8</xdr:row>
      <xdr:rowOff>0</xdr:rowOff>
    </xdr:from>
    <xdr:ext cx="104775" cy="228600"/>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6153150" y="12477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295275</xdr:colOff>
      <xdr:row>21</xdr:row>
      <xdr:rowOff>0</xdr:rowOff>
    </xdr:from>
    <xdr:ext cx="111125" cy="228600"/>
    <xdr:sp macro="" textlink="">
      <xdr:nvSpPr>
        <xdr:cNvPr id="4" name="Text Box 10">
          <a:extLst>
            <a:ext uri="{FF2B5EF4-FFF2-40B4-BE49-F238E27FC236}">
              <a16:creationId xmlns:a16="http://schemas.microsoft.com/office/drawing/2014/main" id="{00000000-0008-0000-0300-000004000000}"/>
            </a:ext>
          </a:extLst>
        </xdr:cNvPr>
        <xdr:cNvSpPr txBox="1">
          <a:spLocks noChangeArrowheads="1"/>
        </xdr:cNvSpPr>
      </xdr:nvSpPr>
      <xdr:spPr bwMode="auto">
        <a:xfrm>
          <a:off x="6124575" y="3876675"/>
          <a:ext cx="111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295275</xdr:colOff>
      <xdr:row>21</xdr:row>
      <xdr:rowOff>0</xdr:rowOff>
    </xdr:from>
    <xdr:ext cx="111125" cy="228600"/>
    <xdr:sp macro="" textlink="">
      <xdr:nvSpPr>
        <xdr:cNvPr id="5" name="Text Box 12">
          <a:extLst>
            <a:ext uri="{FF2B5EF4-FFF2-40B4-BE49-F238E27FC236}">
              <a16:creationId xmlns:a16="http://schemas.microsoft.com/office/drawing/2014/main" id="{00000000-0008-0000-0300-000005000000}"/>
            </a:ext>
          </a:extLst>
        </xdr:cNvPr>
        <xdr:cNvSpPr txBox="1">
          <a:spLocks noChangeArrowheads="1"/>
        </xdr:cNvSpPr>
      </xdr:nvSpPr>
      <xdr:spPr bwMode="auto">
        <a:xfrm>
          <a:off x="6124575" y="3876675"/>
          <a:ext cx="111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21</xdr:row>
      <xdr:rowOff>0</xdr:rowOff>
    </xdr:from>
    <xdr:ext cx="104775" cy="225425"/>
    <xdr:sp macro="" textlink="">
      <xdr:nvSpPr>
        <xdr:cNvPr id="6" name="Text Box 8">
          <a:extLst>
            <a:ext uri="{FF2B5EF4-FFF2-40B4-BE49-F238E27FC236}">
              <a16:creationId xmlns:a16="http://schemas.microsoft.com/office/drawing/2014/main" id="{00000000-0008-0000-0300-000006000000}"/>
            </a:ext>
          </a:extLst>
        </xdr:cNvPr>
        <xdr:cNvSpPr txBox="1">
          <a:spLocks noChangeArrowheads="1"/>
        </xdr:cNvSpPr>
      </xdr:nvSpPr>
      <xdr:spPr bwMode="auto">
        <a:xfrm>
          <a:off x="6153150" y="38766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171450</xdr:colOff>
      <xdr:row>6</xdr:row>
      <xdr:rowOff>247649</xdr:rowOff>
    </xdr:from>
    <xdr:to>
      <xdr:col>20</xdr:col>
      <xdr:colOff>219075</xdr:colOff>
      <xdr:row>9</xdr:row>
      <xdr:rowOff>47624</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1743075" y="1600199"/>
          <a:ext cx="4467225" cy="828675"/>
        </a:xfrm>
        <a:prstGeom prst="wedgeRectCallout">
          <a:avLst>
            <a:gd name="adj1" fmla="val -62380"/>
            <a:gd name="adj2" fmla="val 2179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ja-JP" sz="1000" b="0" i="0" baseline="0">
              <a:effectLst/>
              <a:latin typeface="+mn-lt"/>
              <a:ea typeface="+mn-ea"/>
              <a:cs typeface="+mn-cs"/>
            </a:rPr>
            <a:t>勝浦町との取引を希望する物品について、主な仕入先を</a:t>
          </a:r>
          <a:r>
            <a:rPr lang="ja-JP" altLang="ja-JP" sz="1000" b="1" i="0" baseline="0">
              <a:effectLst/>
              <a:latin typeface="+mn-lt"/>
              <a:ea typeface="+mn-ea"/>
              <a:cs typeface="+mn-cs"/>
            </a:rPr>
            <a:t>優先するものから順に</a:t>
          </a:r>
          <a:r>
            <a:rPr lang="ja-JP" altLang="ja-JP" sz="1000" b="0" i="0" baseline="0">
              <a:effectLst/>
              <a:latin typeface="+mn-lt"/>
              <a:ea typeface="+mn-ea"/>
              <a:cs typeface="+mn-cs"/>
            </a:rPr>
            <a:t>記入してください。「特約店又は代理店となっている会社等の名称」に記載した会社等は記入不要です。</a:t>
          </a:r>
          <a:r>
            <a:rPr lang="ja-JP" altLang="en-US" sz="1000" b="0" i="0" u="none" strike="noStrike" baseline="0">
              <a:solidFill>
                <a:srgbClr val="000000"/>
              </a:solidFill>
              <a:latin typeface="ＭＳ Ｐゴシック"/>
              <a:ea typeface="ＭＳ Ｐゴシック"/>
            </a:rPr>
            <a:t>「（株）」等は省略してください。</a:t>
          </a:r>
        </a:p>
      </xdr:txBody>
    </xdr:sp>
    <xdr:clientData/>
  </xdr:twoCellAnchor>
  <xdr:twoCellAnchor>
    <xdr:from>
      <xdr:col>5</xdr:col>
      <xdr:colOff>85725</xdr:colOff>
      <xdr:row>11</xdr:row>
      <xdr:rowOff>238126</xdr:rowOff>
    </xdr:from>
    <xdr:to>
      <xdr:col>21</xdr:col>
      <xdr:colOff>171450</xdr:colOff>
      <xdr:row>13</xdr:row>
      <xdr:rowOff>180976</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1933575" y="3305176"/>
          <a:ext cx="4505325" cy="628650"/>
        </a:xfrm>
        <a:prstGeom prst="wedgeRectCallout">
          <a:avLst>
            <a:gd name="adj1" fmla="val -65198"/>
            <a:gd name="adj2" fmla="val 4652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勝浦町との取引を希望する物品について、主な仕入先を</a:t>
          </a:r>
          <a:r>
            <a:rPr lang="ja-JP" altLang="en-US" sz="1000" b="1" i="0" u="none" strike="noStrike" baseline="0">
              <a:solidFill>
                <a:srgbClr val="000000"/>
              </a:solidFill>
              <a:latin typeface="ＭＳ Ｐゴシック"/>
              <a:ea typeface="ＭＳ Ｐゴシック"/>
            </a:rPr>
            <a:t>優先するものから順に</a:t>
          </a:r>
          <a:r>
            <a:rPr lang="ja-JP" altLang="en-US" sz="1000" b="0" i="0" u="none" strike="noStrike" baseline="0">
              <a:solidFill>
                <a:srgbClr val="000000"/>
              </a:solidFill>
              <a:latin typeface="ＭＳ Ｐゴシック"/>
              <a:ea typeface="ＭＳ Ｐゴシック"/>
            </a:rPr>
            <a:t>記入してください。「特約店又は代理店となっている会社等の名称」に記載した会社等は記入不要です。「（株）」等は省略してください。</a:t>
          </a: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142874</xdr:colOff>
      <xdr:row>14</xdr:row>
      <xdr:rowOff>123825</xdr:rowOff>
    </xdr:from>
    <xdr:to>
      <xdr:col>21</xdr:col>
      <xdr:colOff>152399</xdr:colOff>
      <xdr:row>20</xdr:row>
      <xdr:rowOff>133350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3095624" y="4219575"/>
          <a:ext cx="3324225" cy="1609725"/>
        </a:xfrm>
        <a:prstGeom prst="wedgeRectCallout">
          <a:avLst>
            <a:gd name="adj1" fmla="val -48259"/>
            <a:gd name="adj2" fmla="val 7999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障がい者数の欄には、身体障がい者、知的障がい者及び精神障がい者の合計人数を記入します。</a:t>
          </a:r>
        </a:p>
        <a:p>
          <a:pPr algn="l" rtl="0">
            <a:lnSpc>
              <a:spcPts val="13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身体障がい者・・・身体障害者福祉法に基づく身体障害者手帳の交付を受けている人</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知的障がい者・・・都道府県知事が発行する療育手帳（愛の手帳という場合もあります。）又は知的障害者判定機関（児童相談所、知的障害者更正相談所）の判定書の交付を受けている人</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精神障がい者・・・精神保健福祉法に基づく精神障害者保健福祉手帳の交付を受けている人</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xdr:col>
      <xdr:colOff>66675</xdr:colOff>
      <xdr:row>14</xdr:row>
      <xdr:rowOff>257175</xdr:rowOff>
    </xdr:from>
    <xdr:to>
      <xdr:col>7</xdr:col>
      <xdr:colOff>38100</xdr:colOff>
      <xdr:row>16</xdr:row>
      <xdr:rowOff>285750</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bwMode="auto">
        <a:xfrm>
          <a:off x="123825" y="4352925"/>
          <a:ext cx="2314575" cy="714375"/>
        </a:xfrm>
        <a:prstGeom prst="wedgeRectCallout">
          <a:avLst>
            <a:gd name="adj1" fmla="val -21070"/>
            <a:gd name="adj2" fmla="val 13757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審査基準日の前日における正規従業員数をそれぞれ該当する欄に記入して下さい。</a:t>
          </a:r>
        </a:p>
        <a:p>
          <a:pPr algn="l" rtl="0">
            <a:defRPr sz="1000"/>
          </a:pPr>
          <a:r>
            <a:rPr lang="ja-JP" altLang="en-US" sz="1000" b="0" i="0" u="none" strike="noStrike" baseline="0">
              <a:solidFill>
                <a:srgbClr val="000000"/>
              </a:solidFill>
              <a:latin typeface="ＭＳ Ｐゴシック"/>
              <a:ea typeface="ＭＳ Ｐゴシック"/>
            </a:rPr>
            <a:t>法人</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役員を除いて下さい。</a:t>
          </a:r>
        </a:p>
        <a:p>
          <a:pPr algn="l" rtl="0">
            <a:lnSpc>
              <a:spcPts val="1200"/>
            </a:lnSpc>
            <a:defRPr sz="1000"/>
          </a:pPr>
          <a:r>
            <a:rPr lang="ja-JP" altLang="en-US" sz="1000" b="0" i="0" u="none" strike="noStrike" baseline="0">
              <a:solidFill>
                <a:srgbClr val="000000"/>
              </a:solidFill>
              <a:latin typeface="ＭＳ Ｐゴシック"/>
              <a:ea typeface="ＭＳ Ｐゴシック"/>
            </a:rPr>
            <a:t>個人</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営業主を含めて下さい。</a:t>
          </a:r>
        </a:p>
      </xdr:txBody>
    </xdr:sp>
    <xdr:clientData/>
  </xdr:twoCellAnchor>
  <xdr:twoCellAnchor>
    <xdr:from>
      <xdr:col>1</xdr:col>
      <xdr:colOff>85725</xdr:colOff>
      <xdr:row>24</xdr:row>
      <xdr:rowOff>142876</xdr:rowOff>
    </xdr:from>
    <xdr:to>
      <xdr:col>4</xdr:col>
      <xdr:colOff>238125</xdr:colOff>
      <xdr:row>26</xdr:row>
      <xdr:rowOff>142876</xdr:rowOff>
    </xdr:to>
    <xdr:sp macro="" textlink="">
      <xdr:nvSpPr>
        <xdr:cNvPr id="7" name="AutoShape 6">
          <a:extLst>
            <a:ext uri="{FF2B5EF4-FFF2-40B4-BE49-F238E27FC236}">
              <a16:creationId xmlns:a16="http://schemas.microsoft.com/office/drawing/2014/main" id="{00000000-0008-0000-0600-000007000000}"/>
            </a:ext>
          </a:extLst>
        </xdr:cNvPr>
        <xdr:cNvSpPr>
          <a:spLocks noChangeArrowheads="1"/>
        </xdr:cNvSpPr>
      </xdr:nvSpPr>
      <xdr:spPr bwMode="auto">
        <a:xfrm>
          <a:off x="142875" y="6600826"/>
          <a:ext cx="1666875" cy="381000"/>
        </a:xfrm>
        <a:prstGeom prst="wedgeRectCallout">
          <a:avLst>
            <a:gd name="adj1" fmla="val -20855"/>
            <a:gd name="adj2" fmla="val 10894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直近の貸借対照表に基づいて記入してください。</a:t>
          </a:r>
        </a:p>
      </xdr:txBody>
    </xdr:sp>
    <xdr:clientData/>
  </xdr:twoCellAnchor>
  <xdr:twoCellAnchor>
    <xdr:from>
      <xdr:col>1</xdr:col>
      <xdr:colOff>104775</xdr:colOff>
      <xdr:row>30</xdr:row>
      <xdr:rowOff>38100</xdr:rowOff>
    </xdr:from>
    <xdr:to>
      <xdr:col>4</xdr:col>
      <xdr:colOff>247650</xdr:colOff>
      <xdr:row>34</xdr:row>
      <xdr:rowOff>85725</xdr:rowOff>
    </xdr:to>
    <xdr:sp macro="" textlink="">
      <xdr:nvSpPr>
        <xdr:cNvPr id="8" name="AutoShape 7">
          <a:extLst>
            <a:ext uri="{FF2B5EF4-FFF2-40B4-BE49-F238E27FC236}">
              <a16:creationId xmlns:a16="http://schemas.microsoft.com/office/drawing/2014/main" id="{00000000-0008-0000-0600-000008000000}"/>
            </a:ext>
          </a:extLst>
        </xdr:cNvPr>
        <xdr:cNvSpPr>
          <a:spLocks noChangeArrowheads="1"/>
        </xdr:cNvSpPr>
      </xdr:nvSpPr>
      <xdr:spPr bwMode="auto">
        <a:xfrm>
          <a:off x="161925" y="7639050"/>
          <a:ext cx="1657350" cy="809625"/>
        </a:xfrm>
        <a:prstGeom prst="wedgeRectCallout">
          <a:avLst>
            <a:gd name="adj1" fmla="val -20690"/>
            <a:gd name="adj2" fmla="val 6579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損益計算書に基づいて、各年度の売上金額を記入してください。（登録を希望する種目以外の売上も含めてください。）</a:t>
          </a:r>
        </a:p>
      </xdr:txBody>
    </xdr:sp>
    <xdr:clientData/>
  </xdr:twoCellAnchor>
  <xdr:oneCellAnchor>
    <xdr:from>
      <xdr:col>1</xdr:col>
      <xdr:colOff>66675</xdr:colOff>
      <xdr:row>38</xdr:row>
      <xdr:rowOff>9525</xdr:rowOff>
    </xdr:from>
    <xdr:ext cx="2133600" cy="714376"/>
    <xdr:sp macro="" textlink="">
      <xdr:nvSpPr>
        <xdr:cNvPr id="9" name="AutoShape 8">
          <a:extLst>
            <a:ext uri="{FF2B5EF4-FFF2-40B4-BE49-F238E27FC236}">
              <a16:creationId xmlns:a16="http://schemas.microsoft.com/office/drawing/2014/main" id="{00000000-0008-0000-0600-000009000000}"/>
            </a:ext>
          </a:extLst>
        </xdr:cNvPr>
        <xdr:cNvSpPr>
          <a:spLocks noChangeArrowheads="1"/>
        </xdr:cNvSpPr>
      </xdr:nvSpPr>
      <xdr:spPr bwMode="auto">
        <a:xfrm>
          <a:off x="123825" y="9134475"/>
          <a:ext cx="2133600" cy="714376"/>
        </a:xfrm>
        <a:prstGeom prst="wedgeRectCallout">
          <a:avLst>
            <a:gd name="adj1" fmla="val -21767"/>
            <a:gd name="adj2" fmla="val -77570"/>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個人・青色申告者は青色申告書・損益計算書の売上金額を、白色申告者は　確定申告書の収入金額を記入してください。</a:t>
          </a:r>
        </a:p>
      </xdr:txBody>
    </xdr:sp>
    <xdr:clientData/>
  </xdr:oneCellAnchor>
  <xdr:oneCellAnchor>
    <xdr:from>
      <xdr:col>10</xdr:col>
      <xdr:colOff>28575</xdr:colOff>
      <xdr:row>32</xdr:row>
      <xdr:rowOff>123825</xdr:rowOff>
    </xdr:from>
    <xdr:ext cx="2476500" cy="581025"/>
    <xdr:sp macro="" textlink="">
      <xdr:nvSpPr>
        <xdr:cNvPr id="10" name="AutoShape 15">
          <a:extLst>
            <a:ext uri="{FF2B5EF4-FFF2-40B4-BE49-F238E27FC236}">
              <a16:creationId xmlns:a16="http://schemas.microsoft.com/office/drawing/2014/main" id="{00000000-0008-0000-0600-00000A000000}"/>
            </a:ext>
          </a:extLst>
        </xdr:cNvPr>
        <xdr:cNvSpPr>
          <a:spLocks noChangeArrowheads="1"/>
        </xdr:cNvSpPr>
      </xdr:nvSpPr>
      <xdr:spPr bwMode="auto">
        <a:xfrm>
          <a:off x="3257550" y="8105775"/>
          <a:ext cx="2476500" cy="581025"/>
        </a:xfrm>
        <a:prstGeom prst="wedgeRectCallout">
          <a:avLst>
            <a:gd name="adj1" fmla="val -61815"/>
            <a:gd name="adj2" fmla="val -51722"/>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個人・青色申告者は資本金＋繰越利益剰余金の金額を記入。</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白色申告者は資本金の金額を記入。</a:t>
          </a:r>
        </a:p>
      </xdr:txBody>
    </xdr:sp>
    <xdr:clientData/>
  </xdr:oneCellAnchor>
  <xdr:oneCellAnchor>
    <xdr:from>
      <xdr:col>10</xdr:col>
      <xdr:colOff>91476</xdr:colOff>
      <xdr:row>25</xdr:row>
      <xdr:rowOff>86804</xdr:rowOff>
    </xdr:from>
    <xdr:ext cx="2286000" cy="571500"/>
    <xdr:sp macro="" textlink="">
      <xdr:nvSpPr>
        <xdr:cNvPr id="11" name="AutoShape 9">
          <a:extLst>
            <a:ext uri="{FF2B5EF4-FFF2-40B4-BE49-F238E27FC236}">
              <a16:creationId xmlns:a16="http://schemas.microsoft.com/office/drawing/2014/main" id="{00000000-0008-0000-0600-00000B000000}"/>
            </a:ext>
          </a:extLst>
        </xdr:cNvPr>
        <xdr:cNvSpPr>
          <a:spLocks noChangeArrowheads="1"/>
        </xdr:cNvSpPr>
      </xdr:nvSpPr>
      <xdr:spPr bwMode="auto">
        <a:xfrm>
          <a:off x="3320451" y="6735254"/>
          <a:ext cx="2286000" cy="571500"/>
        </a:xfrm>
        <a:prstGeom prst="wedgeRectCallout">
          <a:avLst>
            <a:gd name="adj1" fmla="val -66959"/>
            <a:gd name="adj2" fmla="val -24160"/>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個人・青色申告者は青色申告書・貸借対照表の元入金を記入。</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白色申告者は元入金（申告による）を記入。</a:t>
          </a:r>
        </a:p>
      </xdr:txBody>
    </xdr:sp>
    <xdr:clientData/>
  </xdr:oneCellAnchor>
  <xdr:oneCellAnchor>
    <xdr:from>
      <xdr:col>10</xdr:col>
      <xdr:colOff>28575</xdr:colOff>
      <xdr:row>29</xdr:row>
      <xdr:rowOff>19050</xdr:rowOff>
    </xdr:from>
    <xdr:ext cx="2447925" cy="552450"/>
    <xdr:sp macro="" textlink="">
      <xdr:nvSpPr>
        <xdr:cNvPr id="12" name="AutoShape 14">
          <a:extLst>
            <a:ext uri="{FF2B5EF4-FFF2-40B4-BE49-F238E27FC236}">
              <a16:creationId xmlns:a16="http://schemas.microsoft.com/office/drawing/2014/main" id="{00000000-0008-0000-0600-00000C000000}"/>
            </a:ext>
          </a:extLst>
        </xdr:cNvPr>
        <xdr:cNvSpPr>
          <a:spLocks noChangeArrowheads="1"/>
        </xdr:cNvSpPr>
      </xdr:nvSpPr>
      <xdr:spPr bwMode="auto">
        <a:xfrm>
          <a:off x="3257550" y="7429500"/>
          <a:ext cx="2447925" cy="552450"/>
        </a:xfrm>
        <a:prstGeom prst="wedgeRectCallout">
          <a:avLst>
            <a:gd name="adj1" fmla="val -60845"/>
            <a:gd name="adj2" fmla="val -17244"/>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個人・青色申告者は青色申告書・青色申告特別控除前の所得金額を記入。</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白色申告者は記入不要。</a:t>
          </a:r>
        </a:p>
      </xdr:txBody>
    </xdr:sp>
    <xdr:clientData/>
  </xdr:oneCellAnchor>
  <xdr:twoCellAnchor>
    <xdr:from>
      <xdr:col>10</xdr:col>
      <xdr:colOff>75661</xdr:colOff>
      <xdr:row>23</xdr:row>
      <xdr:rowOff>19050</xdr:rowOff>
    </xdr:from>
    <xdr:to>
      <xdr:col>17</xdr:col>
      <xdr:colOff>123286</xdr:colOff>
      <xdr:row>25</xdr:row>
      <xdr:rowOff>9525</xdr:rowOff>
    </xdr:to>
    <xdr:sp macro="" textlink="">
      <xdr:nvSpPr>
        <xdr:cNvPr id="13" name="AutoShape 16">
          <a:extLst>
            <a:ext uri="{FF2B5EF4-FFF2-40B4-BE49-F238E27FC236}">
              <a16:creationId xmlns:a16="http://schemas.microsoft.com/office/drawing/2014/main" id="{00000000-0008-0000-0600-00000D000000}"/>
            </a:ext>
          </a:extLst>
        </xdr:cNvPr>
        <xdr:cNvSpPr>
          <a:spLocks noChangeArrowheads="1"/>
        </xdr:cNvSpPr>
      </xdr:nvSpPr>
      <xdr:spPr bwMode="auto">
        <a:xfrm>
          <a:off x="3304636" y="6286500"/>
          <a:ext cx="1981200" cy="371475"/>
        </a:xfrm>
        <a:prstGeom prst="wedgeRectCallout">
          <a:avLst>
            <a:gd name="adj1" fmla="val 36538"/>
            <a:gd name="adj2" fmla="val -8846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従業員数のうち、県内にある事業所の従業員数を記入してください。</a:t>
          </a:r>
        </a:p>
      </xdr:txBody>
    </xdr:sp>
    <xdr:clientData/>
  </xdr:twoCellAnchor>
  <xdr:twoCellAnchor>
    <xdr:from>
      <xdr:col>15</xdr:col>
      <xdr:colOff>17971</xdr:colOff>
      <xdr:row>37</xdr:row>
      <xdr:rowOff>62901</xdr:rowOff>
    </xdr:from>
    <xdr:to>
      <xdr:col>20</xdr:col>
      <xdr:colOff>206673</xdr:colOff>
      <xdr:row>38</xdr:row>
      <xdr:rowOff>89859</xdr:rowOff>
    </xdr:to>
    <xdr:sp macro="" textlink="">
      <xdr:nvSpPr>
        <xdr:cNvPr id="15" name="AutoShape 1">
          <a:extLst>
            <a:ext uri="{FF2B5EF4-FFF2-40B4-BE49-F238E27FC236}">
              <a16:creationId xmlns:a16="http://schemas.microsoft.com/office/drawing/2014/main" id="{00000000-0008-0000-0600-00000F000000}"/>
            </a:ext>
          </a:extLst>
        </xdr:cNvPr>
        <xdr:cNvSpPr>
          <a:spLocks noChangeArrowheads="1"/>
        </xdr:cNvSpPr>
      </xdr:nvSpPr>
      <xdr:spPr bwMode="auto">
        <a:xfrm>
          <a:off x="4628071" y="8997351"/>
          <a:ext cx="1569827" cy="217458"/>
        </a:xfrm>
        <a:prstGeom prst="wedgeRectCallout">
          <a:avLst>
            <a:gd name="adj1" fmla="val -66528"/>
            <a:gd name="adj2" fmla="val 1888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和暦で入力してください。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1</xdr:row>
      <xdr:rowOff>0</xdr:rowOff>
    </xdr:from>
    <xdr:to>
      <xdr:col>3</xdr:col>
      <xdr:colOff>400050</xdr:colOff>
      <xdr:row>3</xdr:row>
      <xdr:rowOff>257175</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476250" y="333375"/>
          <a:ext cx="1971675" cy="7620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2066925</xdr:colOff>
      <xdr:row>1</xdr:row>
      <xdr:rowOff>180975</xdr:rowOff>
    </xdr:from>
    <xdr:to>
      <xdr:col>4</xdr:col>
      <xdr:colOff>1400175</xdr:colOff>
      <xdr:row>4</xdr:row>
      <xdr:rowOff>9525</xdr:rowOff>
    </xdr:to>
    <xdr:sp macro="" textlink="">
      <xdr:nvSpPr>
        <xdr:cNvPr id="3" name="角丸四角形吹き出し 2">
          <a:extLst>
            <a:ext uri="{FF2B5EF4-FFF2-40B4-BE49-F238E27FC236}">
              <a16:creationId xmlns:a16="http://schemas.microsoft.com/office/drawing/2014/main" id="{00000000-0008-0000-0C00-000003000000}"/>
            </a:ext>
          </a:extLst>
        </xdr:cNvPr>
        <xdr:cNvSpPr/>
      </xdr:nvSpPr>
      <xdr:spPr>
        <a:xfrm>
          <a:off x="4114800" y="514350"/>
          <a:ext cx="2371725" cy="619125"/>
        </a:xfrm>
        <a:prstGeom prst="wedgeRoundRectCallout">
          <a:avLst>
            <a:gd name="adj1" fmla="val -97540"/>
            <a:gd name="adj2" fmla="val 301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各項目に応じた実績を記載してください。</a:t>
          </a:r>
        </a:p>
      </xdr:txBody>
    </xdr:sp>
    <xdr:clientData/>
  </xdr:twoCellAnchor>
  <xdr:twoCellAnchor>
    <xdr:from>
      <xdr:col>7</xdr:col>
      <xdr:colOff>381001</xdr:colOff>
      <xdr:row>0</xdr:row>
      <xdr:rowOff>38100</xdr:rowOff>
    </xdr:from>
    <xdr:to>
      <xdr:col>9</xdr:col>
      <xdr:colOff>171451</xdr:colOff>
      <xdr:row>3</xdr:row>
      <xdr:rowOff>276225</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10620376" y="38100"/>
          <a:ext cx="1162050" cy="1076325"/>
        </a:xfrm>
        <a:prstGeom prst="wedgeRoundRectCallout">
          <a:avLst>
            <a:gd name="adj1" fmla="val -97540"/>
            <a:gd name="adj2" fmla="val 1249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実績の有無をリストから選択してください。</a:t>
          </a:r>
        </a:p>
      </xdr:txBody>
    </xdr:sp>
    <xdr:clientData/>
  </xdr:twoCellAnchor>
  <xdr:twoCellAnchor>
    <xdr:from>
      <xdr:col>7</xdr:col>
      <xdr:colOff>276226</xdr:colOff>
      <xdr:row>4</xdr:row>
      <xdr:rowOff>114300</xdr:rowOff>
    </xdr:from>
    <xdr:to>
      <xdr:col>9</xdr:col>
      <xdr:colOff>66676</xdr:colOff>
      <xdr:row>7</xdr:row>
      <xdr:rowOff>209550</xdr:rowOff>
    </xdr:to>
    <xdr:sp macro="" textlink="">
      <xdr:nvSpPr>
        <xdr:cNvPr id="8" name="角丸四角形吹き出し 7">
          <a:extLst>
            <a:ext uri="{FF2B5EF4-FFF2-40B4-BE49-F238E27FC236}">
              <a16:creationId xmlns:a16="http://schemas.microsoft.com/office/drawing/2014/main" id="{00000000-0008-0000-0C00-000008000000}"/>
            </a:ext>
          </a:extLst>
        </xdr:cNvPr>
        <xdr:cNvSpPr/>
      </xdr:nvSpPr>
      <xdr:spPr>
        <a:xfrm>
          <a:off x="10515601" y="1238250"/>
          <a:ext cx="1162050" cy="914400"/>
        </a:xfrm>
        <a:prstGeom prst="wedgeRoundRectCallout">
          <a:avLst>
            <a:gd name="adj1" fmla="val -93442"/>
            <a:gd name="adj2" fmla="val -697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申請書記載の内容を反映します。</a:t>
          </a:r>
        </a:p>
      </xdr:txBody>
    </xdr:sp>
    <xdr:clientData/>
  </xdr:twoCellAnchor>
  <xdr:twoCellAnchor>
    <xdr:from>
      <xdr:col>7</xdr:col>
      <xdr:colOff>361950</xdr:colOff>
      <xdr:row>20</xdr:row>
      <xdr:rowOff>219075</xdr:rowOff>
    </xdr:from>
    <xdr:to>
      <xdr:col>9</xdr:col>
      <xdr:colOff>457199</xdr:colOff>
      <xdr:row>28</xdr:row>
      <xdr:rowOff>76200</xdr:rowOff>
    </xdr:to>
    <xdr:sp macro="" textlink="">
      <xdr:nvSpPr>
        <xdr:cNvPr id="9" name="角丸四角形吹き出し 8">
          <a:extLst>
            <a:ext uri="{FF2B5EF4-FFF2-40B4-BE49-F238E27FC236}">
              <a16:creationId xmlns:a16="http://schemas.microsoft.com/office/drawing/2014/main" id="{00000000-0008-0000-0C00-000009000000}"/>
            </a:ext>
          </a:extLst>
        </xdr:cNvPr>
        <xdr:cNvSpPr/>
      </xdr:nvSpPr>
      <xdr:spPr>
        <a:xfrm>
          <a:off x="10601325" y="5114925"/>
          <a:ext cx="1466849" cy="1304925"/>
        </a:xfrm>
        <a:prstGeom prst="wedgeRoundRectCallout">
          <a:avLst>
            <a:gd name="adj1" fmla="val -93442"/>
            <a:gd name="adj2" fmla="val -697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希望はするが、期間内の実績がない場合は「無」を選択してください。</a:t>
          </a:r>
        </a:p>
      </xdr:txBody>
    </xdr:sp>
    <xdr:clientData/>
  </xdr:twoCellAnchor>
  <xdr:twoCellAnchor>
    <xdr:from>
      <xdr:col>4</xdr:col>
      <xdr:colOff>495300</xdr:colOff>
      <xdr:row>9</xdr:row>
      <xdr:rowOff>9525</xdr:rowOff>
    </xdr:from>
    <xdr:to>
      <xdr:col>4</xdr:col>
      <xdr:colOff>1943100</xdr:colOff>
      <xdr:row>13</xdr:row>
      <xdr:rowOff>47625</xdr:rowOff>
    </xdr:to>
    <xdr:sp macro="" textlink="">
      <xdr:nvSpPr>
        <xdr:cNvPr id="10" name="角丸四角形吹き出し 9">
          <a:extLst>
            <a:ext uri="{FF2B5EF4-FFF2-40B4-BE49-F238E27FC236}">
              <a16:creationId xmlns:a16="http://schemas.microsoft.com/office/drawing/2014/main" id="{00000000-0008-0000-0C00-00000A000000}"/>
            </a:ext>
          </a:extLst>
        </xdr:cNvPr>
        <xdr:cNvSpPr/>
      </xdr:nvSpPr>
      <xdr:spPr>
        <a:xfrm>
          <a:off x="5581650" y="2619375"/>
          <a:ext cx="1447800" cy="1000125"/>
        </a:xfrm>
        <a:prstGeom prst="wedgeRoundRectCallout">
          <a:avLst>
            <a:gd name="adj1" fmla="val -82786"/>
            <a:gd name="adj2" fmla="val -8125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主たる内容や数量等を簡素に記載してください。</a:t>
          </a:r>
        </a:p>
      </xdr:txBody>
    </xdr:sp>
    <xdr:clientData/>
  </xdr:twoCellAnchor>
  <xdr:twoCellAnchor>
    <xdr:from>
      <xdr:col>3</xdr:col>
      <xdr:colOff>1476375</xdr:colOff>
      <xdr:row>9</xdr:row>
      <xdr:rowOff>19050</xdr:rowOff>
    </xdr:from>
    <xdr:to>
      <xdr:col>3</xdr:col>
      <xdr:colOff>2924175</xdr:colOff>
      <xdr:row>13</xdr:row>
      <xdr:rowOff>57150</xdr:rowOff>
    </xdr:to>
    <xdr:sp macro="" textlink="">
      <xdr:nvSpPr>
        <xdr:cNvPr id="11" name="角丸四角形吹き出し 10">
          <a:extLst>
            <a:ext uri="{FF2B5EF4-FFF2-40B4-BE49-F238E27FC236}">
              <a16:creationId xmlns:a16="http://schemas.microsoft.com/office/drawing/2014/main" id="{00000000-0008-0000-0C00-00000B000000}"/>
            </a:ext>
          </a:extLst>
        </xdr:cNvPr>
        <xdr:cNvSpPr/>
      </xdr:nvSpPr>
      <xdr:spPr>
        <a:xfrm>
          <a:off x="3524250" y="2628900"/>
          <a:ext cx="1447800" cy="1000125"/>
        </a:xfrm>
        <a:prstGeom prst="wedgeRoundRectCallout">
          <a:avLst>
            <a:gd name="adj1" fmla="val -82786"/>
            <a:gd name="adj2" fmla="val -8125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契約書を作成している場合は、契約書名を記載してください。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0</xdr:row>
      <xdr:rowOff>47625</xdr:rowOff>
    </xdr:from>
    <xdr:to>
      <xdr:col>7</xdr:col>
      <xdr:colOff>800100</xdr:colOff>
      <xdr:row>1</xdr:row>
      <xdr:rowOff>152400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4200525" y="47625"/>
          <a:ext cx="1285875" cy="2762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記載上の注意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57150</xdr:colOff>
      <xdr:row>0</xdr:row>
      <xdr:rowOff>19050</xdr:rowOff>
    </xdr:from>
    <xdr:to>
      <xdr:col>7</xdr:col>
      <xdr:colOff>771525</xdr:colOff>
      <xdr:row>1</xdr:row>
      <xdr:rowOff>123825</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4743450" y="19050"/>
          <a:ext cx="1400175" cy="2762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記載上の注意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1257301</xdr:colOff>
      <xdr:row>33</xdr:row>
      <xdr:rowOff>28576</xdr:rowOff>
    </xdr:from>
    <xdr:to>
      <xdr:col>3</xdr:col>
      <xdr:colOff>1266826</xdr:colOff>
      <xdr:row>34</xdr:row>
      <xdr:rowOff>114300</xdr:rowOff>
    </xdr:to>
    <xdr:sp macro="" textlink="">
      <xdr:nvSpPr>
        <xdr:cNvPr id="2" name="四角形吹き出し 1">
          <a:extLst>
            <a:ext uri="{FF2B5EF4-FFF2-40B4-BE49-F238E27FC236}">
              <a16:creationId xmlns:a16="http://schemas.microsoft.com/office/drawing/2014/main" id="{00000000-0008-0000-1400-000002000000}"/>
            </a:ext>
          </a:extLst>
        </xdr:cNvPr>
        <xdr:cNvSpPr/>
      </xdr:nvSpPr>
      <xdr:spPr bwMode="auto">
        <a:xfrm>
          <a:off x="2933701" y="8172451"/>
          <a:ext cx="1619250" cy="266699"/>
        </a:xfrm>
        <a:prstGeom prst="wedgeRectCallout">
          <a:avLst>
            <a:gd name="adj1" fmla="val -83878"/>
            <a:gd name="adj2" fmla="val 48837"/>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申請日をご記入ください。</a:t>
          </a:r>
        </a:p>
      </xdr:txBody>
    </xdr:sp>
    <xdr:clientData/>
  </xdr:twoCellAnchor>
  <xdr:twoCellAnchor>
    <xdr:from>
      <xdr:col>3</xdr:col>
      <xdr:colOff>47625</xdr:colOff>
      <xdr:row>35</xdr:row>
      <xdr:rowOff>142875</xdr:rowOff>
    </xdr:from>
    <xdr:to>
      <xdr:col>4</xdr:col>
      <xdr:colOff>1828800</xdr:colOff>
      <xdr:row>39</xdr:row>
      <xdr:rowOff>19050</xdr:rowOff>
    </xdr:to>
    <xdr:sp macro="" textlink="">
      <xdr:nvSpPr>
        <xdr:cNvPr id="3" name="四角形吹き出し 2">
          <a:extLst>
            <a:ext uri="{FF2B5EF4-FFF2-40B4-BE49-F238E27FC236}">
              <a16:creationId xmlns:a16="http://schemas.microsoft.com/office/drawing/2014/main" id="{00000000-0008-0000-1400-000003000000}"/>
            </a:ext>
          </a:extLst>
        </xdr:cNvPr>
        <xdr:cNvSpPr/>
      </xdr:nvSpPr>
      <xdr:spPr bwMode="auto">
        <a:xfrm>
          <a:off x="3333750" y="8667750"/>
          <a:ext cx="3276600" cy="619125"/>
        </a:xfrm>
        <a:prstGeom prst="wedgeRectCallout">
          <a:avLst>
            <a:gd name="adj1" fmla="val -63253"/>
            <a:gd name="adj2" fmla="val 33468"/>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ja-JP" altLang="en-US" sz="1100" b="0" i="0" u="none" strike="noStrike">
              <a:effectLst/>
              <a:latin typeface="+mn-lt"/>
              <a:ea typeface="+mn-ea"/>
              <a:cs typeface="+mn-cs"/>
            </a:rPr>
            <a:t>本店・本社の住所（所在地）、</a:t>
          </a:r>
          <a:r>
            <a:rPr lang="ja-JP" altLang="en-US"/>
            <a:t> </a:t>
          </a:r>
          <a:r>
            <a:rPr kumimoji="1" lang="ja-JP" altLang="en-US" sz="1100"/>
            <a:t>代表者の役職・氏名の記入をお願いします。</a:t>
          </a:r>
          <a:endParaRPr kumimoji="1" lang="en-US" altLang="ja-JP" sz="1100"/>
        </a:p>
      </xdr:txBody>
    </xdr:sp>
    <xdr:clientData/>
  </xdr:twoCellAnchor>
  <xdr:twoCellAnchor>
    <xdr:from>
      <xdr:col>1</xdr:col>
      <xdr:colOff>1057275</xdr:colOff>
      <xdr:row>2</xdr:row>
      <xdr:rowOff>66675</xdr:rowOff>
    </xdr:from>
    <xdr:to>
      <xdr:col>1</xdr:col>
      <xdr:colOff>1190625</xdr:colOff>
      <xdr:row>3</xdr:row>
      <xdr:rowOff>238125</xdr:rowOff>
    </xdr:to>
    <xdr:sp macro="" textlink="">
      <xdr:nvSpPr>
        <xdr:cNvPr id="4" name="右中かっこ 3">
          <a:extLst>
            <a:ext uri="{FF2B5EF4-FFF2-40B4-BE49-F238E27FC236}">
              <a16:creationId xmlns:a16="http://schemas.microsoft.com/office/drawing/2014/main" id="{00000000-0008-0000-1400-000004000000}"/>
            </a:ext>
          </a:extLst>
        </xdr:cNvPr>
        <xdr:cNvSpPr/>
      </xdr:nvSpPr>
      <xdr:spPr>
        <a:xfrm>
          <a:off x="1285875" y="838200"/>
          <a:ext cx="133350" cy="3714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466725</xdr:colOff>
      <xdr:row>2</xdr:row>
      <xdr:rowOff>85725</xdr:rowOff>
    </xdr:from>
    <xdr:to>
      <xdr:col>3</xdr:col>
      <xdr:colOff>476250</xdr:colOff>
      <xdr:row>3</xdr:row>
      <xdr:rowOff>152399</xdr:rowOff>
    </xdr:to>
    <xdr:sp macro="" textlink="">
      <xdr:nvSpPr>
        <xdr:cNvPr id="5" name="四角形吹き出し 4">
          <a:extLst>
            <a:ext uri="{FF2B5EF4-FFF2-40B4-BE49-F238E27FC236}">
              <a16:creationId xmlns:a16="http://schemas.microsoft.com/office/drawing/2014/main" id="{00000000-0008-0000-1400-000005000000}"/>
            </a:ext>
          </a:extLst>
        </xdr:cNvPr>
        <xdr:cNvSpPr/>
      </xdr:nvSpPr>
      <xdr:spPr bwMode="auto">
        <a:xfrm>
          <a:off x="2143125" y="857250"/>
          <a:ext cx="1619250" cy="266699"/>
        </a:xfrm>
        <a:prstGeom prst="wedgeRectCallout">
          <a:avLst>
            <a:gd name="adj1" fmla="val -83878"/>
            <a:gd name="adj2" fmla="val 48837"/>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どちらかを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333376</xdr:colOff>
      <xdr:row>31</xdr:row>
      <xdr:rowOff>104775</xdr:rowOff>
    </xdr:from>
    <xdr:to>
      <xdr:col>9</xdr:col>
      <xdr:colOff>542926</xdr:colOff>
      <xdr:row>38</xdr:row>
      <xdr:rowOff>57150</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714376" y="5514975"/>
          <a:ext cx="5695950" cy="1152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333376</xdr:colOff>
      <xdr:row>31</xdr:row>
      <xdr:rowOff>104775</xdr:rowOff>
    </xdr:from>
    <xdr:to>
      <xdr:col>9</xdr:col>
      <xdr:colOff>542926</xdr:colOff>
      <xdr:row>38</xdr:row>
      <xdr:rowOff>57150</xdr:rowOff>
    </xdr:to>
    <xdr:sp macro="" textlink="">
      <xdr:nvSpPr>
        <xdr:cNvPr id="2" name="大かっこ 1">
          <a:extLst>
            <a:ext uri="{FF2B5EF4-FFF2-40B4-BE49-F238E27FC236}">
              <a16:creationId xmlns:a16="http://schemas.microsoft.com/office/drawing/2014/main" id="{D4339C2D-7365-4AF0-A17A-64A2AD550EFB}"/>
            </a:ext>
          </a:extLst>
        </xdr:cNvPr>
        <xdr:cNvSpPr/>
      </xdr:nvSpPr>
      <xdr:spPr>
        <a:xfrm>
          <a:off x="714376" y="5695950"/>
          <a:ext cx="5695950" cy="1152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657224</xdr:colOff>
      <xdr:row>28</xdr:row>
      <xdr:rowOff>95250</xdr:rowOff>
    </xdr:from>
    <xdr:to>
      <xdr:col>9</xdr:col>
      <xdr:colOff>142875</xdr:colOff>
      <xdr:row>31</xdr:row>
      <xdr:rowOff>57149</xdr:rowOff>
    </xdr:to>
    <xdr:sp macro="" textlink="">
      <xdr:nvSpPr>
        <xdr:cNvPr id="8" name="四角形吹き出し 4">
          <a:extLst>
            <a:ext uri="{FF2B5EF4-FFF2-40B4-BE49-F238E27FC236}">
              <a16:creationId xmlns:a16="http://schemas.microsoft.com/office/drawing/2014/main" id="{7DD1D367-D5D6-4224-B8BC-E50DE97AC623}"/>
            </a:ext>
          </a:extLst>
        </xdr:cNvPr>
        <xdr:cNvSpPr/>
      </xdr:nvSpPr>
      <xdr:spPr bwMode="auto">
        <a:xfrm>
          <a:off x="4467224" y="5172075"/>
          <a:ext cx="1543051" cy="476249"/>
        </a:xfrm>
        <a:prstGeom prst="wedgeRectCallout">
          <a:avLst>
            <a:gd name="adj1" fmla="val -36478"/>
            <a:gd name="adj2" fmla="val -102029"/>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勝浦町在住の従業員がいない場合にもチェック</a:t>
          </a:r>
        </a:p>
      </xdr:txBody>
    </xdr:sp>
    <xdr:clientData/>
  </xdr:twoCellAnchor>
  <xdr:twoCellAnchor>
    <xdr:from>
      <xdr:col>6</xdr:col>
      <xdr:colOff>638175</xdr:colOff>
      <xdr:row>43</xdr:row>
      <xdr:rowOff>28575</xdr:rowOff>
    </xdr:from>
    <xdr:to>
      <xdr:col>9</xdr:col>
      <xdr:colOff>123826</xdr:colOff>
      <xdr:row>45</xdr:row>
      <xdr:rowOff>161924</xdr:rowOff>
    </xdr:to>
    <xdr:sp macro="" textlink="">
      <xdr:nvSpPr>
        <xdr:cNvPr id="9" name="四角形吹き出し 4">
          <a:extLst>
            <a:ext uri="{FF2B5EF4-FFF2-40B4-BE49-F238E27FC236}">
              <a16:creationId xmlns:a16="http://schemas.microsoft.com/office/drawing/2014/main" id="{14F53458-6D47-4F48-A7AC-9679E74467B5}"/>
            </a:ext>
          </a:extLst>
        </xdr:cNvPr>
        <xdr:cNvSpPr/>
      </xdr:nvSpPr>
      <xdr:spPr bwMode="auto">
        <a:xfrm>
          <a:off x="4448175" y="7677150"/>
          <a:ext cx="1543051" cy="476249"/>
        </a:xfrm>
        <a:prstGeom prst="wedgeRectCallout">
          <a:avLst>
            <a:gd name="adj1" fmla="val -36478"/>
            <a:gd name="adj2" fmla="val -102029"/>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勝浦町在住の従業員がいない場合にもチェック</a:t>
          </a:r>
        </a:p>
      </xdr:txBody>
    </xdr:sp>
    <xdr:clientData/>
  </xdr:twoCellAnchor>
  <xdr:twoCellAnchor editAs="oneCell">
    <xdr:from>
      <xdr:col>0</xdr:col>
      <xdr:colOff>142876</xdr:colOff>
      <xdr:row>48</xdr:row>
      <xdr:rowOff>152400</xdr:rowOff>
    </xdr:from>
    <xdr:to>
      <xdr:col>13</xdr:col>
      <xdr:colOff>388350</xdr:colOff>
      <xdr:row>71</xdr:row>
      <xdr:rowOff>8764</xdr:rowOff>
    </xdr:to>
    <xdr:pic>
      <xdr:nvPicPr>
        <xdr:cNvPr id="3" name="図 2">
          <a:extLst>
            <a:ext uri="{FF2B5EF4-FFF2-40B4-BE49-F238E27FC236}">
              <a16:creationId xmlns:a16="http://schemas.microsoft.com/office/drawing/2014/main" id="{8F853951-137C-4C49-9D54-A8C62F40BB0B}"/>
            </a:ext>
          </a:extLst>
        </xdr:cNvPr>
        <xdr:cNvPicPr>
          <a:picLocks noChangeAspect="1"/>
        </xdr:cNvPicPr>
      </xdr:nvPicPr>
      <xdr:blipFill>
        <a:blip xmlns:r="http://schemas.openxmlformats.org/officeDocument/2006/relationships" r:embed="rId1"/>
        <a:stretch>
          <a:fillRect/>
        </a:stretch>
      </xdr:blipFill>
      <xdr:spPr>
        <a:xfrm>
          <a:off x="142876" y="8658225"/>
          <a:ext cx="8856074" cy="37997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171450</xdr:colOff>
      <xdr:row>2</xdr:row>
      <xdr:rowOff>22412</xdr:rowOff>
    </xdr:from>
    <xdr:to>
      <xdr:col>5</xdr:col>
      <xdr:colOff>771525</xdr:colOff>
      <xdr:row>5</xdr:row>
      <xdr:rowOff>361950</xdr:rowOff>
    </xdr:to>
    <xdr:sp macro="" textlink="">
      <xdr:nvSpPr>
        <xdr:cNvPr id="2" name="Rectangle 2929">
          <a:extLst>
            <a:ext uri="{FF2B5EF4-FFF2-40B4-BE49-F238E27FC236}">
              <a16:creationId xmlns:a16="http://schemas.microsoft.com/office/drawing/2014/main" id="{00000000-0008-0000-1700-000002000000}"/>
            </a:ext>
          </a:extLst>
        </xdr:cNvPr>
        <xdr:cNvSpPr>
          <a:spLocks noChangeArrowheads="1"/>
        </xdr:cNvSpPr>
      </xdr:nvSpPr>
      <xdr:spPr bwMode="auto">
        <a:xfrm>
          <a:off x="171450" y="425824"/>
          <a:ext cx="5530663" cy="843802"/>
        </a:xfrm>
        <a:prstGeom prst="rect">
          <a:avLst/>
        </a:prstGeom>
        <a:solidFill>
          <a:srgbClr val="FFFFCC"/>
        </a:solidFill>
        <a:ln w="25400">
          <a:solidFill>
            <a:srgbClr val="FFCC00"/>
          </a:solidFill>
          <a:prstDash val="lgDashDot"/>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Ａ列～Ｆ列</a:t>
          </a:r>
        </a:p>
        <a:p>
          <a:pPr algn="ctr" rtl="0">
            <a:lnSpc>
              <a:spcPts val="1300"/>
            </a:lnSpc>
            <a:defRPr sz="1000"/>
          </a:pPr>
          <a:r>
            <a:rPr lang="ja-JP" altLang="en-US" sz="1200" b="1" i="0" u="none" strike="noStrike" baseline="0">
              <a:solidFill>
                <a:srgbClr val="FF0000"/>
              </a:solidFill>
              <a:latin typeface="ＭＳ Ｐゴシック"/>
              <a:ea typeface="ＭＳ Ｐゴシック"/>
            </a:rPr>
            <a:t>登録業者一覧からリンクしているので入力はしないで下さい！！</a:t>
          </a:r>
          <a:endParaRPr lang="en-US" altLang="ja-JP" sz="1200" b="1" i="0" u="none" strike="noStrike" baseline="0">
            <a:solidFill>
              <a:srgbClr val="FF0000"/>
            </a:solidFill>
            <a:latin typeface="ＭＳ Ｐゴシック"/>
            <a:ea typeface="ＭＳ Ｐゴシック"/>
          </a:endParaRPr>
        </a:p>
        <a:p>
          <a:pPr algn="ctr" rtl="0">
            <a:lnSpc>
              <a:spcPts val="1300"/>
            </a:lnSpc>
            <a:defRPr sz="1000"/>
          </a:pPr>
          <a:r>
            <a:rPr lang="ja-JP" altLang="en-US" sz="1200" b="1" i="0" u="none" strike="noStrike" baseline="0">
              <a:solidFill>
                <a:srgbClr val="FF0000"/>
              </a:solidFill>
              <a:latin typeface="ＭＳ Ｐゴシック"/>
              <a:ea typeface="ＭＳ Ｐゴシック"/>
            </a:rPr>
            <a:t>分類の赤字「１」は参考≠希望</a:t>
          </a:r>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2</xdr:row>
      <xdr:rowOff>123264</xdr:rowOff>
    </xdr:from>
    <xdr:to>
      <xdr:col>5</xdr:col>
      <xdr:colOff>752475</xdr:colOff>
      <xdr:row>5</xdr:row>
      <xdr:rowOff>400050</xdr:rowOff>
    </xdr:to>
    <xdr:sp macro="" textlink="">
      <xdr:nvSpPr>
        <xdr:cNvPr id="2" name="Rectangle 94">
          <a:extLst>
            <a:ext uri="{FF2B5EF4-FFF2-40B4-BE49-F238E27FC236}">
              <a16:creationId xmlns:a16="http://schemas.microsoft.com/office/drawing/2014/main" id="{00000000-0008-0000-1800-000002000000}"/>
            </a:ext>
          </a:extLst>
        </xdr:cNvPr>
        <xdr:cNvSpPr>
          <a:spLocks noChangeArrowheads="1"/>
        </xdr:cNvSpPr>
      </xdr:nvSpPr>
      <xdr:spPr bwMode="auto">
        <a:xfrm>
          <a:off x="152400" y="526676"/>
          <a:ext cx="5138457" cy="781050"/>
        </a:xfrm>
        <a:prstGeom prst="rect">
          <a:avLst/>
        </a:prstGeom>
        <a:solidFill>
          <a:srgbClr val="FFFFCC"/>
        </a:solidFill>
        <a:ln w="25400">
          <a:solidFill>
            <a:srgbClr val="FFCC00"/>
          </a:solidFill>
          <a:prstDash val="lgDashDot"/>
          <a:miter lim="800000"/>
          <a:headEnd/>
          <a:tailEnd/>
        </a:ln>
      </xdr:spPr>
      <xdr:txBody>
        <a:bodyPr vertOverflow="clip" wrap="square" lIns="27432" tIns="18288" rIns="27432"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Ａ列～Ｆ列</a:t>
          </a:r>
        </a:p>
        <a:p>
          <a:pPr algn="ctr" rtl="0">
            <a:lnSpc>
              <a:spcPts val="1300"/>
            </a:lnSpc>
            <a:defRPr sz="1000"/>
          </a:pPr>
          <a:r>
            <a:rPr lang="ja-JP" altLang="en-US" sz="1200" b="1" i="0" u="none" strike="noStrike" baseline="0">
              <a:solidFill>
                <a:srgbClr val="FF0000"/>
              </a:solidFill>
              <a:latin typeface="ＭＳ Ｐゴシック"/>
              <a:ea typeface="ＭＳ Ｐゴシック"/>
            </a:rPr>
            <a:t>登録業者一覧からリンクしているので入力はしないで下さい！！</a:t>
          </a:r>
          <a:endParaRPr lang="en-US" altLang="ja-JP" sz="1200" b="1" i="0" u="none" strike="noStrike" baseline="0">
            <a:solidFill>
              <a:srgbClr val="FF0000"/>
            </a:solidFill>
            <a:latin typeface="ＭＳ Ｐゴシック"/>
            <a:ea typeface="ＭＳ Ｐゴシック"/>
          </a:endParaRPr>
        </a:p>
        <a:p>
          <a:pPr algn="ctr" rtl="0">
            <a:lnSpc>
              <a:spcPts val="1300"/>
            </a:lnSpc>
            <a:defRPr sz="1000"/>
          </a:pPr>
          <a:r>
            <a:rPr lang="ja-JP" altLang="ja-JP" sz="1200" b="1" i="0" baseline="0">
              <a:solidFill>
                <a:srgbClr val="FF0000"/>
              </a:solidFill>
              <a:effectLst/>
              <a:latin typeface="+mn-lt"/>
              <a:ea typeface="+mn-ea"/>
              <a:cs typeface="+mn-cs"/>
            </a:rPr>
            <a:t>分類の赤字「１」は参考</a:t>
          </a:r>
          <a:r>
            <a:rPr lang="ja-JP" altLang="ja-JP" sz="1400" b="1" i="0" baseline="0">
              <a:solidFill>
                <a:srgbClr val="FF0000"/>
              </a:solidFill>
              <a:effectLst/>
              <a:latin typeface="+mn-lt"/>
              <a:ea typeface="+mn-ea"/>
              <a:cs typeface="+mn-cs"/>
            </a:rPr>
            <a:t>≠</a:t>
          </a:r>
          <a:r>
            <a:rPr lang="ja-JP" altLang="ja-JP" sz="1200" b="1" i="0" baseline="0">
              <a:solidFill>
                <a:srgbClr val="FF0000"/>
              </a:solidFill>
              <a:effectLst/>
              <a:latin typeface="+mn-lt"/>
              <a:ea typeface="+mn-ea"/>
              <a:cs typeface="+mn-cs"/>
            </a:rPr>
            <a:t>希望</a:t>
          </a:r>
          <a:endParaRPr lang="ja-JP" altLang="en-US" sz="12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520;&#26494;&#23554;&#29992;/&#20837;&#26413;&#21442;&#21152;&#36039;&#26684;&#30003;&#35531;&#12501;&#12449;&#12452;&#12523;&#65288;&#26494;&#30000;&#12424;&#12426;&#65289;/R3%204%205&#12288;&#20837;&#26413;&#21442;&#21152;&#36039;&#26684;&#30003;&#35531;&#26360;&#65288;&#26696;&#65289;k%20&#26494;&#30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申請書"/>
      <sheetName val="申請書記載上の注意"/>
      <sheetName val="記載の仕方"/>
      <sheetName val="営業種目分類表"/>
      <sheetName val="経歴書"/>
      <sheetName val="経歴書の記載上の注意"/>
      <sheetName val="組合等構成員名簿"/>
      <sheetName val="実績調書（第１希望）"/>
      <sheetName val="実績調書（第2希望）"/>
      <sheetName val="実績調書（第３希望）"/>
      <sheetName val="実績調書（②参考分）"/>
      <sheetName val="使用印鑑届 "/>
      <sheetName val="使用印鑑届の記載上の注意 "/>
      <sheetName val="委任状（委任される方のみ）"/>
      <sheetName val="委任状の記載方法"/>
      <sheetName val="O2清掃・設備の保守"/>
      <sheetName val="誓約書"/>
      <sheetName val="誓約書の記載方法"/>
      <sheetName val="登録業者一覧"/>
      <sheetName val="物品の販売に関する分類"/>
      <sheetName val="役務の提供に関する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1DEFF"/>
  </sheetPr>
  <dimension ref="A1:M32"/>
  <sheetViews>
    <sheetView tabSelected="1" zoomScale="106" zoomScaleNormal="106" workbookViewId="0">
      <selection activeCell="B2" sqref="B2:M2"/>
    </sheetView>
  </sheetViews>
  <sheetFormatPr defaultRowHeight="13.5"/>
  <cols>
    <col min="1" max="1" width="5.375" customWidth="1"/>
    <col min="2" max="2" width="4.25" customWidth="1"/>
    <col min="3" max="4" width="4.875" customWidth="1"/>
    <col min="8" max="8" width="9.75" customWidth="1"/>
    <col min="9" max="11" width="6.125" customWidth="1"/>
    <col min="12" max="12" width="4" customWidth="1"/>
  </cols>
  <sheetData>
    <row r="1" spans="1:13">
      <c r="A1" s="181"/>
      <c r="B1" s="181"/>
      <c r="C1" s="181"/>
      <c r="D1" s="181"/>
      <c r="E1" s="181"/>
      <c r="F1" s="181"/>
      <c r="G1" s="181"/>
      <c r="H1" s="181"/>
      <c r="I1" s="181"/>
      <c r="J1" s="181"/>
      <c r="K1" s="181"/>
      <c r="L1" s="181"/>
      <c r="M1" s="181"/>
    </row>
    <row r="2" spans="1:13" ht="24">
      <c r="A2" s="98"/>
      <c r="B2" s="362" t="s">
        <v>211</v>
      </c>
      <c r="C2" s="362"/>
      <c r="D2" s="362"/>
      <c r="E2" s="362"/>
      <c r="F2" s="362"/>
      <c r="G2" s="362"/>
      <c r="H2" s="362"/>
      <c r="I2" s="362"/>
      <c r="J2" s="362"/>
      <c r="K2" s="362"/>
      <c r="L2" s="362"/>
      <c r="M2" s="362"/>
    </row>
    <row r="3" spans="1:13" ht="24">
      <c r="A3" s="98"/>
      <c r="B3" s="175"/>
      <c r="C3" s="175"/>
      <c r="D3" s="175"/>
      <c r="E3" s="175"/>
      <c r="F3" s="175"/>
      <c r="G3" s="175"/>
      <c r="H3" s="175"/>
      <c r="I3" s="175"/>
      <c r="J3" s="175"/>
      <c r="K3" s="175"/>
      <c r="L3" s="175"/>
      <c r="M3" s="175"/>
    </row>
    <row r="4" spans="1:13" ht="24">
      <c r="A4" s="98"/>
      <c r="B4" s="363" t="s">
        <v>184</v>
      </c>
      <c r="C4" s="364"/>
      <c r="D4" s="365"/>
      <c r="E4" s="366"/>
      <c r="F4" s="367"/>
      <c r="G4" s="367"/>
      <c r="H4" s="367"/>
      <c r="I4" s="367"/>
      <c r="J4" s="367"/>
      <c r="K4" s="368"/>
      <c r="L4" s="175"/>
      <c r="M4" s="99" t="s">
        <v>185</v>
      </c>
    </row>
    <row r="5" spans="1:13" ht="24">
      <c r="A5" s="98"/>
      <c r="B5" s="369" t="s">
        <v>186</v>
      </c>
      <c r="C5" s="370"/>
      <c r="D5" s="371"/>
      <c r="E5" s="366"/>
      <c r="F5" s="368"/>
      <c r="G5" s="372" t="s">
        <v>187</v>
      </c>
      <c r="H5" s="373"/>
      <c r="I5" s="366"/>
      <c r="J5" s="367"/>
      <c r="K5" s="368"/>
      <c r="L5" s="175"/>
      <c r="M5" s="360"/>
    </row>
    <row r="6" spans="1:13">
      <c r="A6" s="98"/>
      <c r="B6" s="98"/>
      <c r="C6" s="98"/>
      <c r="D6" s="98"/>
      <c r="E6" s="98"/>
      <c r="F6" s="98"/>
      <c r="G6" s="98"/>
      <c r="H6" s="98"/>
      <c r="I6" s="98"/>
      <c r="J6" s="98"/>
      <c r="K6" s="98"/>
      <c r="L6" s="98"/>
      <c r="M6" s="361"/>
    </row>
    <row r="7" spans="1:13">
      <c r="A7" s="98"/>
      <c r="B7" s="360" t="s">
        <v>188</v>
      </c>
      <c r="C7" s="369" t="s">
        <v>189</v>
      </c>
      <c r="D7" s="370"/>
      <c r="E7" s="370"/>
      <c r="F7" s="370"/>
      <c r="G7" s="370"/>
      <c r="H7" s="371"/>
      <c r="I7" s="360" t="s">
        <v>190</v>
      </c>
      <c r="J7" s="360" t="s">
        <v>191</v>
      </c>
      <c r="K7" s="374" t="s">
        <v>192</v>
      </c>
      <c r="L7" s="98"/>
      <c r="M7" s="98"/>
    </row>
    <row r="8" spans="1:13">
      <c r="A8" s="98"/>
      <c r="B8" s="361"/>
      <c r="C8" s="369"/>
      <c r="D8" s="370"/>
      <c r="E8" s="370"/>
      <c r="F8" s="370"/>
      <c r="G8" s="370"/>
      <c r="H8" s="371"/>
      <c r="I8" s="361"/>
      <c r="J8" s="361"/>
      <c r="K8" s="375"/>
      <c r="L8" s="98"/>
      <c r="M8" s="100"/>
    </row>
    <row r="9" spans="1:13" ht="31.5" customHeight="1">
      <c r="A9" s="98"/>
      <c r="B9" s="101" t="s">
        <v>841</v>
      </c>
      <c r="C9" s="337" t="s">
        <v>206</v>
      </c>
      <c r="D9" s="338"/>
      <c r="E9" s="338"/>
      <c r="F9" s="338"/>
      <c r="G9" s="338"/>
      <c r="H9" s="339"/>
      <c r="I9" s="99" t="s">
        <v>193</v>
      </c>
      <c r="J9" s="99" t="s">
        <v>193</v>
      </c>
      <c r="K9" s="311"/>
      <c r="L9" s="98"/>
      <c r="M9" s="99" t="s">
        <v>214</v>
      </c>
    </row>
    <row r="10" spans="1:13" ht="27.75" customHeight="1">
      <c r="A10" s="98"/>
      <c r="B10" s="101" t="s">
        <v>842</v>
      </c>
      <c r="C10" s="337" t="s">
        <v>194</v>
      </c>
      <c r="D10" s="338"/>
      <c r="E10" s="338"/>
      <c r="F10" s="338"/>
      <c r="G10" s="338"/>
      <c r="H10" s="339"/>
      <c r="I10" s="99" t="s">
        <v>193</v>
      </c>
      <c r="J10" s="99" t="s">
        <v>193</v>
      </c>
      <c r="K10" s="311"/>
      <c r="L10" s="98"/>
      <c r="M10" s="360"/>
    </row>
    <row r="11" spans="1:13" ht="27.75" customHeight="1">
      <c r="A11" s="98"/>
      <c r="B11" s="101" t="s">
        <v>843</v>
      </c>
      <c r="C11" s="337" t="s">
        <v>844</v>
      </c>
      <c r="D11" s="338"/>
      <c r="E11" s="338"/>
      <c r="F11" s="338"/>
      <c r="G11" s="338"/>
      <c r="H11" s="339"/>
      <c r="I11" s="99" t="s">
        <v>193</v>
      </c>
      <c r="J11" s="99" t="s">
        <v>193</v>
      </c>
      <c r="K11" s="311"/>
      <c r="L11" s="98"/>
      <c r="M11" s="361"/>
    </row>
    <row r="12" spans="1:13" ht="27.75" customHeight="1">
      <c r="A12" s="98"/>
      <c r="B12" s="101" t="s">
        <v>845</v>
      </c>
      <c r="C12" s="337" t="s">
        <v>212</v>
      </c>
      <c r="D12" s="338"/>
      <c r="E12" s="338"/>
      <c r="F12" s="338"/>
      <c r="G12" s="338"/>
      <c r="H12" s="339"/>
      <c r="I12" s="99" t="s">
        <v>193</v>
      </c>
      <c r="J12" s="99" t="s">
        <v>193</v>
      </c>
      <c r="K12" s="311"/>
      <c r="L12" s="98"/>
      <c r="M12" s="98"/>
    </row>
    <row r="13" spans="1:13" ht="27.75" customHeight="1">
      <c r="A13" s="98"/>
      <c r="B13" s="101" t="s">
        <v>846</v>
      </c>
      <c r="C13" s="337" t="s">
        <v>210</v>
      </c>
      <c r="D13" s="338"/>
      <c r="E13" s="338"/>
      <c r="F13" s="338"/>
      <c r="G13" s="338"/>
      <c r="H13" s="339"/>
      <c r="I13" s="99" t="s">
        <v>193</v>
      </c>
      <c r="J13" s="102"/>
      <c r="K13" s="311"/>
      <c r="L13" s="98"/>
      <c r="M13" s="98"/>
    </row>
    <row r="14" spans="1:13" ht="27.75" customHeight="1">
      <c r="A14" s="98"/>
      <c r="B14" s="101">
        <v>6</v>
      </c>
      <c r="C14" s="337" t="s">
        <v>847</v>
      </c>
      <c r="D14" s="338"/>
      <c r="E14" s="338"/>
      <c r="F14" s="338"/>
      <c r="G14" s="338"/>
      <c r="H14" s="339"/>
      <c r="I14" s="102"/>
      <c r="J14" s="99" t="s">
        <v>193</v>
      </c>
      <c r="K14" s="311"/>
      <c r="L14" s="98"/>
      <c r="M14" s="98"/>
    </row>
    <row r="15" spans="1:13" ht="27.75" customHeight="1">
      <c r="A15" s="98"/>
      <c r="B15" s="101">
        <v>7</v>
      </c>
      <c r="C15" s="354" t="s">
        <v>215</v>
      </c>
      <c r="D15" s="355"/>
      <c r="E15" s="355"/>
      <c r="F15" s="355"/>
      <c r="G15" s="355"/>
      <c r="H15" s="356"/>
      <c r="I15" s="176" t="s">
        <v>848</v>
      </c>
      <c r="J15" s="176" t="s">
        <v>848</v>
      </c>
      <c r="K15" s="311"/>
      <c r="L15" s="98"/>
      <c r="M15" s="98"/>
    </row>
    <row r="16" spans="1:13" ht="27.75" customHeight="1">
      <c r="A16" s="98"/>
      <c r="B16" s="101">
        <v>8</v>
      </c>
      <c r="C16" s="337" t="s">
        <v>849</v>
      </c>
      <c r="D16" s="338"/>
      <c r="E16" s="338"/>
      <c r="F16" s="338"/>
      <c r="G16" s="338"/>
      <c r="H16" s="339"/>
      <c r="I16" s="102"/>
      <c r="J16" s="99" t="s">
        <v>193</v>
      </c>
      <c r="K16" s="311"/>
      <c r="L16" s="98"/>
      <c r="M16" s="98"/>
    </row>
    <row r="17" spans="1:13" ht="27.75" customHeight="1">
      <c r="A17" s="98"/>
      <c r="B17" s="101">
        <v>9</v>
      </c>
      <c r="C17" s="337" t="s">
        <v>850</v>
      </c>
      <c r="D17" s="338"/>
      <c r="E17" s="338"/>
      <c r="F17" s="338"/>
      <c r="G17" s="338"/>
      <c r="H17" s="339"/>
      <c r="I17" s="102"/>
      <c r="J17" s="99" t="s">
        <v>193</v>
      </c>
      <c r="K17" s="311"/>
      <c r="L17" s="98"/>
      <c r="M17" s="98"/>
    </row>
    <row r="18" spans="1:13" ht="27.75" customHeight="1">
      <c r="A18" s="98"/>
      <c r="B18" s="101">
        <v>10</v>
      </c>
      <c r="C18" s="337" t="s">
        <v>195</v>
      </c>
      <c r="D18" s="338"/>
      <c r="E18" s="338"/>
      <c r="F18" s="338"/>
      <c r="G18" s="338"/>
      <c r="H18" s="339"/>
      <c r="I18" s="99" t="s">
        <v>193</v>
      </c>
      <c r="J18" s="99" t="s">
        <v>193</v>
      </c>
      <c r="K18" s="311"/>
      <c r="L18" s="98"/>
      <c r="M18" s="98"/>
    </row>
    <row r="19" spans="1:13" ht="27.75" customHeight="1">
      <c r="A19" s="98"/>
      <c r="B19" s="347">
        <v>11</v>
      </c>
      <c r="C19" s="354" t="s">
        <v>851</v>
      </c>
      <c r="D19" s="355"/>
      <c r="E19" s="355"/>
      <c r="F19" s="355"/>
      <c r="G19" s="355"/>
      <c r="H19" s="356"/>
      <c r="I19" s="99" t="s">
        <v>193</v>
      </c>
      <c r="J19" s="99" t="s">
        <v>193</v>
      </c>
      <c r="K19" s="311"/>
      <c r="L19" s="98"/>
      <c r="M19" s="98"/>
    </row>
    <row r="20" spans="1:13" ht="27.75" customHeight="1">
      <c r="A20" s="98"/>
      <c r="B20" s="348"/>
      <c r="C20" s="357" t="s">
        <v>213</v>
      </c>
      <c r="D20" s="358"/>
      <c r="E20" s="358"/>
      <c r="F20" s="358"/>
      <c r="G20" s="358"/>
      <c r="H20" s="359"/>
      <c r="I20" s="99" t="s">
        <v>193</v>
      </c>
      <c r="J20" s="99" t="s">
        <v>193</v>
      </c>
      <c r="K20" s="311"/>
      <c r="L20" s="98"/>
      <c r="M20" s="98"/>
    </row>
    <row r="21" spans="1:13" ht="27.75" customHeight="1">
      <c r="A21" s="98"/>
      <c r="B21" s="349"/>
      <c r="C21" s="337" t="s">
        <v>209</v>
      </c>
      <c r="D21" s="338"/>
      <c r="E21" s="338"/>
      <c r="F21" s="338"/>
      <c r="G21" s="338"/>
      <c r="H21" s="339"/>
      <c r="I21" s="99" t="s">
        <v>193</v>
      </c>
      <c r="J21" s="99" t="s">
        <v>193</v>
      </c>
      <c r="K21" s="311"/>
      <c r="L21" s="98"/>
      <c r="M21" s="98"/>
    </row>
    <row r="22" spans="1:13" ht="27.75" customHeight="1">
      <c r="A22" s="98"/>
      <c r="B22" s="347">
        <v>12</v>
      </c>
      <c r="C22" s="337" t="s">
        <v>217</v>
      </c>
      <c r="D22" s="338"/>
      <c r="E22" s="338"/>
      <c r="F22" s="338"/>
      <c r="G22" s="338"/>
      <c r="H22" s="339"/>
      <c r="I22" s="99" t="s">
        <v>193</v>
      </c>
      <c r="J22" s="99" t="s">
        <v>193</v>
      </c>
      <c r="K22" s="311"/>
      <c r="L22" s="98"/>
      <c r="M22" s="98"/>
    </row>
    <row r="23" spans="1:13" ht="27.75" customHeight="1">
      <c r="A23" s="98"/>
      <c r="B23" s="348"/>
      <c r="C23" s="174"/>
      <c r="D23" s="350" t="s">
        <v>216</v>
      </c>
      <c r="E23" s="351"/>
      <c r="F23" s="351"/>
      <c r="G23" s="351"/>
      <c r="H23" s="352"/>
      <c r="I23" s="99" t="s">
        <v>193</v>
      </c>
      <c r="J23" s="99" t="s">
        <v>193</v>
      </c>
      <c r="K23" s="311"/>
      <c r="L23" s="98"/>
      <c r="M23" s="98"/>
    </row>
    <row r="24" spans="1:13" ht="27.75" customHeight="1">
      <c r="A24" s="98"/>
      <c r="B24" s="348"/>
      <c r="C24" s="174"/>
      <c r="D24" s="338" t="s">
        <v>196</v>
      </c>
      <c r="E24" s="338"/>
      <c r="F24" s="338"/>
      <c r="G24" s="338"/>
      <c r="H24" s="339"/>
      <c r="I24" s="99" t="s">
        <v>193</v>
      </c>
      <c r="J24" s="99" t="s">
        <v>193</v>
      </c>
      <c r="K24" s="311"/>
      <c r="L24" s="98"/>
      <c r="M24" s="98"/>
    </row>
    <row r="25" spans="1:13" ht="27.75" customHeight="1">
      <c r="A25" s="98"/>
      <c r="B25" s="349"/>
      <c r="C25" s="174"/>
      <c r="D25" s="338" t="s">
        <v>197</v>
      </c>
      <c r="E25" s="338"/>
      <c r="F25" s="338"/>
      <c r="G25" s="338"/>
      <c r="H25" s="339"/>
      <c r="I25" s="99" t="s">
        <v>193</v>
      </c>
      <c r="J25" s="99" t="s">
        <v>193</v>
      </c>
      <c r="K25" s="311"/>
      <c r="L25" s="98"/>
      <c r="M25" s="98"/>
    </row>
    <row r="26" spans="1:13" ht="27.75" customHeight="1">
      <c r="A26" s="98"/>
      <c r="B26" s="101">
        <v>13</v>
      </c>
      <c r="C26" s="337" t="s">
        <v>207</v>
      </c>
      <c r="D26" s="338"/>
      <c r="E26" s="338"/>
      <c r="F26" s="338"/>
      <c r="G26" s="338"/>
      <c r="H26" s="339"/>
      <c r="I26" s="99" t="s">
        <v>193</v>
      </c>
      <c r="J26" s="99" t="s">
        <v>193</v>
      </c>
      <c r="K26" s="311"/>
      <c r="L26" s="98"/>
      <c r="M26" s="98"/>
    </row>
    <row r="27" spans="1:13" ht="27.75" customHeight="1">
      <c r="A27" s="98"/>
      <c r="B27" s="101">
        <v>14</v>
      </c>
      <c r="C27" s="337" t="s">
        <v>208</v>
      </c>
      <c r="D27" s="338"/>
      <c r="E27" s="338"/>
      <c r="F27" s="338"/>
      <c r="G27" s="338"/>
      <c r="H27" s="339"/>
      <c r="I27" s="99" t="s">
        <v>193</v>
      </c>
      <c r="J27" s="99" t="s">
        <v>193</v>
      </c>
      <c r="K27" s="311"/>
      <c r="L27" s="98"/>
      <c r="M27" s="98"/>
    </row>
    <row r="28" spans="1:13" ht="28.5" customHeight="1">
      <c r="A28" s="98"/>
      <c r="B28" s="101">
        <v>15</v>
      </c>
      <c r="C28" s="340" t="s">
        <v>137</v>
      </c>
      <c r="D28" s="341"/>
      <c r="E28" s="341"/>
      <c r="F28" s="341"/>
      <c r="G28" s="341"/>
      <c r="H28" s="342"/>
      <c r="I28" s="176" t="s">
        <v>136</v>
      </c>
      <c r="J28" s="176" t="s">
        <v>136</v>
      </c>
      <c r="K28" s="311"/>
      <c r="L28" s="98"/>
      <c r="M28" s="98"/>
    </row>
    <row r="29" spans="1:13" ht="30" customHeight="1">
      <c r="A29" s="98"/>
      <c r="B29" s="103"/>
      <c r="C29" s="353" t="s">
        <v>969</v>
      </c>
      <c r="D29" s="353"/>
      <c r="E29" s="353"/>
      <c r="F29" s="353"/>
      <c r="G29" s="353"/>
      <c r="H29" s="353"/>
      <c r="I29" s="353"/>
      <c r="J29" s="353"/>
      <c r="K29" s="353"/>
      <c r="L29" s="98"/>
      <c r="M29" s="98"/>
    </row>
    <row r="30" spans="1:13" ht="30" customHeight="1">
      <c r="A30" s="98"/>
      <c r="B30" s="105" t="s">
        <v>198</v>
      </c>
      <c r="C30" s="343"/>
      <c r="D30" s="343"/>
      <c r="E30" s="343"/>
      <c r="F30" s="343"/>
      <c r="G30" s="343"/>
      <c r="H30" s="343"/>
      <c r="I30" s="343"/>
      <c r="J30" s="343"/>
      <c r="K30" s="344"/>
      <c r="L30" s="98"/>
      <c r="M30" s="98"/>
    </row>
    <row r="31" spans="1:13">
      <c r="A31" s="181"/>
      <c r="B31" s="106"/>
      <c r="C31" s="345"/>
      <c r="D31" s="345"/>
      <c r="E31" s="345"/>
      <c r="F31" s="345"/>
      <c r="G31" s="345"/>
      <c r="H31" s="345"/>
      <c r="I31" s="345"/>
      <c r="J31" s="345"/>
      <c r="K31" s="346"/>
      <c r="L31" s="181"/>
      <c r="M31" s="181"/>
    </row>
    <row r="32" spans="1:13">
      <c r="B32" s="103"/>
      <c r="C32" s="104"/>
      <c r="D32" s="104"/>
      <c r="E32" s="104"/>
      <c r="F32" s="104"/>
      <c r="G32" s="104"/>
      <c r="H32" s="104"/>
      <c r="I32" s="100"/>
      <c r="J32" s="100"/>
      <c r="K32" s="180"/>
    </row>
  </sheetData>
  <mergeCells count="38">
    <mergeCell ref="C9:H9"/>
    <mergeCell ref="B2:M2"/>
    <mergeCell ref="B4:D4"/>
    <mergeCell ref="E4:K4"/>
    <mergeCell ref="B5:D5"/>
    <mergeCell ref="E5:F5"/>
    <mergeCell ref="G5:H5"/>
    <mergeCell ref="I5:K5"/>
    <mergeCell ref="M5:M6"/>
    <mergeCell ref="B7:B8"/>
    <mergeCell ref="C7:H8"/>
    <mergeCell ref="I7:I8"/>
    <mergeCell ref="J7:J8"/>
    <mergeCell ref="K7:K8"/>
    <mergeCell ref="M10:M11"/>
    <mergeCell ref="C11:H11"/>
    <mergeCell ref="C12:H12"/>
    <mergeCell ref="C13:H13"/>
    <mergeCell ref="C14:H14"/>
    <mergeCell ref="B19:B21"/>
    <mergeCell ref="C19:H19"/>
    <mergeCell ref="C20:H20"/>
    <mergeCell ref="C21:H21"/>
    <mergeCell ref="C10:H10"/>
    <mergeCell ref="C15:H15"/>
    <mergeCell ref="C16:H16"/>
    <mergeCell ref="C17:H17"/>
    <mergeCell ref="C18:H18"/>
    <mergeCell ref="C27:H27"/>
    <mergeCell ref="C28:H28"/>
    <mergeCell ref="C30:K31"/>
    <mergeCell ref="B22:B25"/>
    <mergeCell ref="C22:H22"/>
    <mergeCell ref="D23:H23"/>
    <mergeCell ref="D24:H24"/>
    <mergeCell ref="D25:H25"/>
    <mergeCell ref="C26:H26"/>
    <mergeCell ref="C29:K29"/>
  </mergeCells>
  <phoneticPr fontId="2"/>
  <dataValidations count="1">
    <dataValidation type="list" allowBlank="1" showInputMessage="1" showErrorMessage="1" sqref="K9:K28" xr:uid="{00000000-0002-0000-0000-000000000000}">
      <formula1>"〇"</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1DEFF"/>
    <pageSetUpPr fitToPage="1"/>
  </sheetPr>
  <dimension ref="B1:CA63"/>
  <sheetViews>
    <sheetView topLeftCell="A37" zoomScale="93" zoomScaleNormal="93" workbookViewId="0">
      <selection activeCell="L18" sqref="L18:O18"/>
    </sheetView>
  </sheetViews>
  <sheetFormatPr defaultColWidth="9" defaultRowHeight="13.5"/>
  <cols>
    <col min="1" max="1" width="0.75" style="284" customWidth="1"/>
    <col min="2" max="2" width="7.625" style="284" customWidth="1"/>
    <col min="3" max="3" width="2.375" style="284" customWidth="1"/>
    <col min="4" max="23" width="3.625" style="284" customWidth="1"/>
    <col min="24" max="24" width="0.75" style="284" customWidth="1"/>
    <col min="25" max="27" width="9" style="284"/>
    <col min="28" max="79" width="0" style="284" hidden="1" customWidth="1"/>
    <col min="80" max="16384" width="9" style="284"/>
  </cols>
  <sheetData>
    <row r="1" spans="2:23" ht="6" customHeight="1"/>
    <row r="2" spans="2:23" ht="18" customHeight="1">
      <c r="B2" s="285" t="s">
        <v>24</v>
      </c>
      <c r="C2" s="285"/>
      <c r="D2" s="285"/>
      <c r="E2" s="285"/>
      <c r="F2" s="285"/>
      <c r="G2" s="285"/>
      <c r="H2" s="285"/>
      <c r="J2" s="285"/>
      <c r="K2" s="285"/>
      <c r="L2" s="285"/>
      <c r="M2" s="285"/>
      <c r="N2" s="285"/>
      <c r="O2" s="285"/>
      <c r="P2" s="285"/>
      <c r="Q2" s="285"/>
      <c r="R2" s="285"/>
      <c r="S2" s="285"/>
      <c r="T2" s="285"/>
      <c r="U2" s="285"/>
      <c r="V2" s="285"/>
      <c r="W2" s="285"/>
    </row>
    <row r="3" spans="2:23" ht="18" customHeight="1">
      <c r="B3" s="285"/>
      <c r="C3" s="285"/>
      <c r="D3" s="285"/>
      <c r="E3" s="285"/>
      <c r="F3" s="285"/>
      <c r="G3" s="285"/>
      <c r="H3" s="285"/>
      <c r="I3" s="285"/>
      <c r="J3" s="441" t="s">
        <v>23</v>
      </c>
      <c r="K3" s="442"/>
      <c r="L3" s="443"/>
      <c r="M3" s="441" t="s">
        <v>783</v>
      </c>
      <c r="N3" s="442"/>
      <c r="O3" s="442"/>
      <c r="P3" s="443"/>
      <c r="Q3" s="441" t="s">
        <v>22</v>
      </c>
      <c r="R3" s="443"/>
      <c r="S3" s="423" t="s">
        <v>21</v>
      </c>
      <c r="T3" s="425"/>
      <c r="U3" s="441" t="s">
        <v>20</v>
      </c>
      <c r="V3" s="442"/>
      <c r="W3" s="443"/>
    </row>
    <row r="4" spans="2:23" ht="24" customHeight="1">
      <c r="B4" s="285"/>
      <c r="C4" s="285"/>
      <c r="D4" s="285"/>
      <c r="E4" s="285"/>
      <c r="F4" s="285"/>
      <c r="G4" s="285"/>
      <c r="H4" s="285"/>
      <c r="I4" s="285"/>
      <c r="J4" s="463"/>
      <c r="K4" s="464"/>
      <c r="L4" s="465"/>
      <c r="M4" s="468" t="s">
        <v>784</v>
      </c>
      <c r="N4" s="469"/>
      <c r="O4" s="468" t="s">
        <v>785</v>
      </c>
      <c r="P4" s="470"/>
      <c r="Q4" s="456"/>
      <c r="R4" s="456"/>
      <c r="S4" s="285"/>
      <c r="T4" s="286"/>
      <c r="U4" s="287"/>
      <c r="V4" s="285"/>
      <c r="W4" s="286"/>
    </row>
    <row r="5" spans="2:23" ht="24" customHeight="1">
      <c r="B5" s="285"/>
      <c r="C5" s="285"/>
      <c r="D5" s="285"/>
      <c r="E5" s="285"/>
      <c r="F5" s="285"/>
      <c r="G5" s="285"/>
      <c r="H5" s="285"/>
      <c r="I5" s="285"/>
      <c r="J5" s="466"/>
      <c r="K5" s="412"/>
      <c r="L5" s="467"/>
      <c r="M5" s="466"/>
      <c r="N5" s="412"/>
      <c r="O5" s="466"/>
      <c r="P5" s="412"/>
      <c r="Q5" s="456"/>
      <c r="R5" s="456"/>
      <c r="S5" s="288"/>
      <c r="T5" s="289"/>
      <c r="U5" s="287"/>
      <c r="V5" s="285"/>
      <c r="W5" s="286"/>
    </row>
    <row r="6" spans="2:23" ht="24" customHeight="1">
      <c r="B6" s="285"/>
      <c r="C6" s="285"/>
      <c r="D6" s="285"/>
      <c r="E6" s="285"/>
      <c r="F6" s="285"/>
      <c r="G6" s="285"/>
      <c r="H6" s="285"/>
      <c r="I6" s="285"/>
      <c r="J6" s="285"/>
      <c r="K6" s="285"/>
      <c r="L6" s="285"/>
      <c r="M6" s="285"/>
      <c r="N6" s="285"/>
      <c r="O6" s="285"/>
      <c r="P6" s="285"/>
      <c r="Q6" s="285"/>
      <c r="R6" s="285"/>
      <c r="S6" s="285"/>
      <c r="T6" s="285"/>
      <c r="U6" s="290"/>
      <c r="V6" s="288"/>
      <c r="W6" s="289"/>
    </row>
    <row r="7" spans="2:23" ht="12" customHeight="1">
      <c r="B7" s="285"/>
      <c r="C7" s="285"/>
      <c r="D7" s="285"/>
      <c r="E7" s="285"/>
      <c r="F7" s="285"/>
      <c r="G7" s="285"/>
      <c r="H7" s="285"/>
      <c r="I7" s="285"/>
      <c r="J7" s="285"/>
      <c r="K7" s="285"/>
      <c r="L7" s="285"/>
      <c r="M7" s="285"/>
      <c r="N7" s="285"/>
      <c r="O7" s="285"/>
      <c r="P7" s="285"/>
      <c r="Q7" s="285"/>
      <c r="R7" s="285"/>
      <c r="S7" s="285"/>
      <c r="T7" s="285"/>
      <c r="U7" s="285"/>
      <c r="V7" s="285"/>
      <c r="W7" s="285"/>
    </row>
    <row r="8" spans="2:23" ht="24" customHeight="1">
      <c r="B8" s="455" t="s">
        <v>19</v>
      </c>
      <c r="C8" s="455"/>
      <c r="D8" s="455"/>
      <c r="E8" s="455"/>
      <c r="F8" s="455"/>
      <c r="G8" s="455"/>
      <c r="H8" s="455"/>
      <c r="I8" s="455"/>
      <c r="J8" s="455"/>
      <c r="K8" s="455"/>
      <c r="L8" s="455"/>
      <c r="M8" s="455"/>
      <c r="N8" s="455"/>
      <c r="O8" s="455"/>
      <c r="P8" s="455"/>
      <c r="Q8" s="455"/>
      <c r="R8" s="455"/>
      <c r="S8" s="455"/>
      <c r="T8" s="455"/>
      <c r="U8" s="455"/>
      <c r="V8" s="455"/>
      <c r="W8" s="455"/>
    </row>
    <row r="9" spans="2:23" ht="12" customHeight="1">
      <c r="B9" s="285"/>
      <c r="C9" s="285"/>
      <c r="D9" s="285"/>
      <c r="E9" s="285"/>
      <c r="F9" s="285"/>
      <c r="G9" s="285"/>
      <c r="H9" s="285"/>
      <c r="I9" s="285"/>
      <c r="J9" s="285"/>
      <c r="K9" s="285"/>
      <c r="L9" s="285"/>
      <c r="M9" s="285"/>
      <c r="N9" s="285"/>
      <c r="O9" s="285"/>
      <c r="P9" s="285"/>
      <c r="Q9" s="285"/>
      <c r="R9" s="285"/>
      <c r="S9" s="285"/>
      <c r="T9" s="285"/>
      <c r="U9" s="285"/>
      <c r="V9" s="285"/>
      <c r="W9" s="285"/>
    </row>
    <row r="10" spans="2:23" ht="18" customHeight="1">
      <c r="B10" s="285"/>
      <c r="C10" s="285"/>
      <c r="D10" s="285"/>
      <c r="E10" s="285"/>
      <c r="F10" s="285"/>
      <c r="G10" s="285"/>
      <c r="H10" s="285"/>
      <c r="I10" s="285"/>
      <c r="J10" s="285"/>
      <c r="K10" s="285"/>
      <c r="L10" s="285"/>
      <c r="M10" s="285"/>
      <c r="N10" s="285"/>
      <c r="O10" s="285"/>
      <c r="P10" s="285" t="s">
        <v>144</v>
      </c>
      <c r="Q10" s="285"/>
      <c r="R10" s="291"/>
      <c r="S10" s="292" t="s">
        <v>18</v>
      </c>
      <c r="T10" s="291"/>
      <c r="U10" s="292" t="s">
        <v>17</v>
      </c>
      <c r="V10" s="291"/>
      <c r="W10" s="292" t="s">
        <v>16</v>
      </c>
    </row>
    <row r="11" spans="2:23" ht="12" customHeight="1">
      <c r="B11" s="285"/>
      <c r="C11" s="285"/>
      <c r="D11" s="285"/>
      <c r="E11" s="285"/>
      <c r="F11" s="285"/>
      <c r="G11" s="285"/>
      <c r="H11" s="285"/>
      <c r="I11" s="285"/>
      <c r="J11" s="285"/>
      <c r="K11" s="285"/>
      <c r="L11" s="285"/>
      <c r="M11" s="285"/>
      <c r="N11" s="285"/>
      <c r="O11" s="285"/>
      <c r="P11" s="285"/>
      <c r="Q11" s="285"/>
      <c r="R11" s="285"/>
      <c r="S11" s="285"/>
      <c r="T11" s="285"/>
      <c r="U11" s="285"/>
      <c r="V11" s="285"/>
      <c r="W11" s="285"/>
    </row>
    <row r="12" spans="2:23" ht="23.25" customHeight="1">
      <c r="B12" s="293" t="s">
        <v>25</v>
      </c>
      <c r="C12" s="294"/>
      <c r="D12" s="285"/>
      <c r="E12" s="285"/>
      <c r="F12" s="285"/>
      <c r="G12" s="285"/>
      <c r="H12" s="285"/>
      <c r="I12" s="285"/>
      <c r="J12" s="285"/>
      <c r="K12" s="285"/>
      <c r="L12" s="285"/>
      <c r="M12" s="285"/>
      <c r="N12" s="285"/>
      <c r="O12" s="285"/>
      <c r="P12" s="285"/>
      <c r="Q12" s="285"/>
      <c r="R12" s="285"/>
      <c r="S12" s="285"/>
      <c r="T12" s="285"/>
      <c r="U12" s="285"/>
      <c r="V12" s="285"/>
      <c r="W12" s="285"/>
    </row>
    <row r="13" spans="2:23" ht="12" customHeight="1">
      <c r="B13" s="285"/>
      <c r="C13" s="285"/>
      <c r="D13" s="285"/>
      <c r="E13" s="285"/>
      <c r="F13" s="285"/>
      <c r="G13" s="285"/>
      <c r="H13" s="285"/>
      <c r="I13" s="285"/>
      <c r="J13" s="285"/>
      <c r="K13" s="285"/>
      <c r="L13" s="285"/>
      <c r="M13" s="285"/>
      <c r="N13" s="285"/>
      <c r="O13" s="285"/>
      <c r="P13" s="285"/>
      <c r="Q13" s="285"/>
      <c r="R13" s="285"/>
      <c r="S13" s="285"/>
      <c r="T13" s="285"/>
      <c r="U13" s="285"/>
      <c r="V13" s="285"/>
      <c r="W13" s="285"/>
    </row>
    <row r="14" spans="2:23" ht="18" customHeight="1">
      <c r="B14" s="461" t="s">
        <v>836</v>
      </c>
      <c r="C14" s="461"/>
      <c r="D14" s="295"/>
      <c r="E14" s="296" t="s">
        <v>837</v>
      </c>
      <c r="F14" s="295"/>
      <c r="G14" s="296" t="s">
        <v>838</v>
      </c>
      <c r="H14" s="295"/>
      <c r="I14" s="462" t="s">
        <v>840</v>
      </c>
      <c r="J14" s="462"/>
      <c r="K14" s="462"/>
      <c r="L14" s="462"/>
      <c r="M14" s="462"/>
      <c r="N14" s="462"/>
      <c r="O14" s="462"/>
      <c r="P14" s="462"/>
      <c r="Q14" s="462"/>
      <c r="R14" s="462"/>
      <c r="S14" s="462"/>
      <c r="T14" s="462"/>
      <c r="U14" s="462"/>
      <c r="V14" s="462"/>
      <c r="W14" s="462"/>
    </row>
    <row r="15" spans="2:23" ht="18" customHeight="1">
      <c r="B15" s="460" t="s">
        <v>839</v>
      </c>
      <c r="C15" s="460"/>
      <c r="D15" s="460"/>
      <c r="E15" s="460"/>
      <c r="F15" s="460"/>
      <c r="G15" s="460"/>
      <c r="H15" s="460"/>
      <c r="I15" s="460"/>
      <c r="J15" s="460"/>
      <c r="K15" s="460"/>
      <c r="L15" s="460"/>
      <c r="M15" s="460"/>
      <c r="N15" s="460"/>
      <c r="O15" s="460"/>
      <c r="P15" s="460"/>
      <c r="Q15" s="460"/>
      <c r="R15" s="460"/>
      <c r="S15" s="460"/>
      <c r="T15" s="460"/>
      <c r="U15" s="460"/>
      <c r="V15" s="460"/>
      <c r="W15" s="460"/>
    </row>
    <row r="16" spans="2:23" ht="18" customHeight="1">
      <c r="B16" s="460"/>
      <c r="C16" s="460"/>
      <c r="D16" s="460"/>
      <c r="E16" s="460"/>
      <c r="F16" s="460"/>
      <c r="G16" s="460"/>
      <c r="H16" s="460"/>
      <c r="I16" s="460"/>
      <c r="J16" s="460"/>
      <c r="K16" s="460"/>
      <c r="L16" s="460"/>
      <c r="M16" s="460"/>
      <c r="N16" s="460"/>
      <c r="O16" s="460"/>
      <c r="P16" s="460"/>
      <c r="Q16" s="460"/>
      <c r="R16" s="460"/>
      <c r="S16" s="460"/>
      <c r="T16" s="460"/>
      <c r="U16" s="460"/>
      <c r="V16" s="460"/>
      <c r="W16" s="460"/>
    </row>
    <row r="17" spans="2:79" ht="12" customHeight="1">
      <c r="B17" s="285"/>
      <c r="C17" s="285"/>
      <c r="D17" s="285"/>
      <c r="E17" s="285"/>
      <c r="F17" s="285"/>
      <c r="G17" s="285"/>
      <c r="H17" s="285"/>
      <c r="I17" s="285"/>
      <c r="J17" s="285"/>
      <c r="K17" s="285"/>
      <c r="L17" s="285"/>
      <c r="M17" s="285"/>
      <c r="N17" s="285"/>
      <c r="O17" s="285"/>
      <c r="P17" s="285"/>
      <c r="Q17" s="285"/>
      <c r="R17" s="285"/>
      <c r="S17" s="285"/>
      <c r="T17" s="285"/>
      <c r="U17" s="285"/>
      <c r="V17" s="285"/>
      <c r="W17" s="285"/>
    </row>
    <row r="18" spans="2:79" s="298" customFormat="1" ht="24" customHeight="1">
      <c r="B18" s="413" t="s">
        <v>15</v>
      </c>
      <c r="C18" s="414"/>
      <c r="D18" s="392" t="s">
        <v>14</v>
      </c>
      <c r="E18" s="392"/>
      <c r="F18" s="392"/>
      <c r="G18" s="392"/>
      <c r="H18" s="396"/>
      <c r="I18" s="397"/>
      <c r="J18" s="397"/>
      <c r="K18" s="297" t="s">
        <v>782</v>
      </c>
      <c r="L18" s="453"/>
      <c r="M18" s="453"/>
      <c r="N18" s="453"/>
      <c r="O18" s="454"/>
      <c r="P18" s="292"/>
      <c r="Q18" s="292"/>
      <c r="R18" s="292"/>
      <c r="S18" s="292"/>
      <c r="T18" s="292"/>
      <c r="U18" s="292"/>
      <c r="V18" s="292"/>
      <c r="W18" s="292"/>
    </row>
    <row r="19" spans="2:79" s="298" customFormat="1" ht="24" customHeight="1">
      <c r="B19" s="415"/>
      <c r="C19" s="416"/>
      <c r="D19" s="392" t="s">
        <v>13</v>
      </c>
      <c r="E19" s="392"/>
      <c r="F19" s="392"/>
      <c r="G19" s="392"/>
      <c r="H19" s="457"/>
      <c r="I19" s="458"/>
      <c r="J19" s="458"/>
      <c r="K19" s="458"/>
      <c r="L19" s="458"/>
      <c r="M19" s="458"/>
      <c r="N19" s="458"/>
      <c r="O19" s="458"/>
      <c r="P19" s="458"/>
      <c r="Q19" s="458"/>
      <c r="R19" s="458"/>
      <c r="S19" s="458"/>
      <c r="T19" s="458"/>
      <c r="U19" s="458"/>
      <c r="V19" s="458"/>
      <c r="W19" s="459"/>
    </row>
    <row r="20" spans="2:79" s="298" customFormat="1" ht="24" customHeight="1">
      <c r="B20" s="415"/>
      <c r="C20" s="416"/>
      <c r="D20" s="444" t="s">
        <v>12</v>
      </c>
      <c r="E20" s="444"/>
      <c r="F20" s="444"/>
      <c r="G20" s="444"/>
      <c r="H20" s="426"/>
      <c r="I20" s="427"/>
      <c r="J20" s="427"/>
      <c r="K20" s="427"/>
      <c r="L20" s="427"/>
      <c r="M20" s="427"/>
      <c r="N20" s="427"/>
      <c r="O20" s="427"/>
      <c r="P20" s="427"/>
      <c r="Q20" s="427"/>
      <c r="R20" s="427"/>
      <c r="S20" s="427"/>
      <c r="T20" s="427"/>
      <c r="U20" s="427"/>
      <c r="V20" s="427"/>
      <c r="W20" s="428"/>
    </row>
    <row r="21" spans="2:79" s="298" customFormat="1" ht="24" customHeight="1">
      <c r="B21" s="415"/>
      <c r="C21" s="416"/>
      <c r="D21" s="445" t="s">
        <v>11</v>
      </c>
      <c r="E21" s="445"/>
      <c r="F21" s="445"/>
      <c r="G21" s="445"/>
      <c r="H21" s="429"/>
      <c r="I21" s="430"/>
      <c r="J21" s="430"/>
      <c r="K21" s="430"/>
      <c r="L21" s="430"/>
      <c r="M21" s="430"/>
      <c r="N21" s="430"/>
      <c r="O21" s="430"/>
      <c r="P21" s="430"/>
      <c r="Q21" s="430"/>
      <c r="R21" s="430"/>
      <c r="S21" s="430"/>
      <c r="T21" s="430"/>
      <c r="U21" s="430"/>
      <c r="V21" s="430"/>
      <c r="W21" s="431"/>
    </row>
    <row r="22" spans="2:79" s="298" customFormat="1" ht="30.75" customHeight="1">
      <c r="B22" s="415"/>
      <c r="C22" s="416"/>
      <c r="D22" s="446" t="s">
        <v>780</v>
      </c>
      <c r="E22" s="392"/>
      <c r="F22" s="392"/>
      <c r="G22" s="392"/>
      <c r="H22" s="432"/>
      <c r="I22" s="433"/>
      <c r="J22" s="433"/>
      <c r="K22" s="433"/>
      <c r="L22" s="433"/>
      <c r="M22" s="433"/>
      <c r="N22" s="433"/>
      <c r="O22" s="433"/>
      <c r="P22" s="433"/>
      <c r="Q22" s="433"/>
      <c r="R22" s="433"/>
      <c r="S22" s="433"/>
      <c r="T22" s="433"/>
      <c r="U22" s="433"/>
      <c r="V22" s="433"/>
      <c r="W22" s="434"/>
    </row>
    <row r="23" spans="2:79" s="298" customFormat="1" ht="30.75" customHeight="1">
      <c r="B23" s="415"/>
      <c r="C23" s="416"/>
      <c r="D23" s="446" t="s">
        <v>781</v>
      </c>
      <c r="E23" s="392"/>
      <c r="F23" s="392"/>
      <c r="G23" s="392"/>
      <c r="H23" s="432"/>
      <c r="I23" s="433"/>
      <c r="J23" s="433"/>
      <c r="K23" s="433"/>
      <c r="L23" s="433"/>
      <c r="M23" s="433"/>
      <c r="N23" s="433"/>
      <c r="O23" s="433"/>
      <c r="P23" s="433"/>
      <c r="Q23" s="433"/>
      <c r="R23" s="433"/>
      <c r="S23" s="433"/>
      <c r="T23" s="433"/>
      <c r="U23" s="433"/>
      <c r="V23" s="433"/>
      <c r="W23" s="434"/>
    </row>
    <row r="24" spans="2:79" s="298" customFormat="1" ht="24" customHeight="1">
      <c r="B24" s="415"/>
      <c r="C24" s="416"/>
      <c r="D24" s="392" t="s">
        <v>1</v>
      </c>
      <c r="E24" s="392"/>
      <c r="F24" s="392"/>
      <c r="G24" s="392"/>
      <c r="H24" s="435"/>
      <c r="I24" s="436"/>
      <c r="J24" s="436"/>
      <c r="K24" s="436"/>
      <c r="L24" s="436"/>
      <c r="M24" s="437"/>
      <c r="N24" s="441" t="s">
        <v>0</v>
      </c>
      <c r="O24" s="442"/>
      <c r="P24" s="442"/>
      <c r="Q24" s="443"/>
      <c r="R24" s="435"/>
      <c r="S24" s="436"/>
      <c r="T24" s="436"/>
      <c r="U24" s="436"/>
      <c r="V24" s="436"/>
      <c r="W24" s="437"/>
    </row>
    <row r="25" spans="2:79" s="298" customFormat="1" ht="24" customHeight="1">
      <c r="B25" s="415"/>
      <c r="C25" s="416"/>
      <c r="D25" s="392" t="s">
        <v>10</v>
      </c>
      <c r="E25" s="392"/>
      <c r="F25" s="392"/>
      <c r="G25" s="392"/>
      <c r="H25" s="438"/>
      <c r="I25" s="439"/>
      <c r="J25" s="439"/>
      <c r="K25" s="439"/>
      <c r="L25" s="439"/>
      <c r="M25" s="439"/>
      <c r="N25" s="439"/>
      <c r="O25" s="439"/>
      <c r="P25" s="439"/>
      <c r="Q25" s="439"/>
      <c r="R25" s="439"/>
      <c r="S25" s="439"/>
      <c r="T25" s="439"/>
      <c r="U25" s="439"/>
      <c r="V25" s="439"/>
      <c r="W25" s="440"/>
    </row>
    <row r="26" spans="2:79" s="298" customFormat="1" ht="24" customHeight="1">
      <c r="B26" s="417"/>
      <c r="C26" s="418"/>
      <c r="D26" s="423" t="s">
        <v>9</v>
      </c>
      <c r="E26" s="424"/>
      <c r="F26" s="424"/>
      <c r="G26" s="425"/>
      <c r="H26" s="435"/>
      <c r="I26" s="436"/>
      <c r="J26" s="436"/>
      <c r="K26" s="436"/>
      <c r="L26" s="436"/>
      <c r="M26" s="436"/>
      <c r="N26" s="436"/>
      <c r="O26" s="436"/>
      <c r="P26" s="436"/>
      <c r="Q26" s="436"/>
      <c r="R26" s="436"/>
      <c r="S26" s="436"/>
      <c r="T26" s="436"/>
      <c r="U26" s="436"/>
      <c r="V26" s="436"/>
      <c r="W26" s="437"/>
    </row>
    <row r="27" spans="2:79" s="298" customFormat="1" ht="12" customHeight="1">
      <c r="B27" s="292"/>
      <c r="C27" s="292"/>
      <c r="D27" s="292"/>
      <c r="E27" s="292"/>
      <c r="F27" s="292"/>
      <c r="G27" s="292"/>
      <c r="H27" s="292"/>
      <c r="I27" s="292"/>
      <c r="J27" s="292"/>
      <c r="K27" s="292"/>
      <c r="L27" s="292"/>
      <c r="M27" s="292"/>
      <c r="N27" s="292"/>
      <c r="O27" s="292"/>
      <c r="P27" s="292"/>
      <c r="Q27" s="292"/>
      <c r="R27" s="292"/>
      <c r="S27" s="292"/>
      <c r="T27" s="292"/>
      <c r="U27" s="292"/>
      <c r="V27" s="292"/>
      <c r="W27" s="292"/>
    </row>
    <row r="28" spans="2:79" s="298" customFormat="1" ht="9" customHeight="1">
      <c r="B28" s="392" t="s">
        <v>26</v>
      </c>
      <c r="C28" s="392"/>
      <c r="D28" s="392"/>
      <c r="E28" s="392"/>
      <c r="F28" s="392"/>
      <c r="G28" s="392"/>
      <c r="H28" s="394" t="s">
        <v>8</v>
      </c>
      <c r="I28" s="394"/>
      <c r="J28" s="394"/>
      <c r="K28" s="394"/>
      <c r="L28" s="394"/>
      <c r="M28" s="394" t="s">
        <v>7</v>
      </c>
      <c r="N28" s="394"/>
      <c r="O28" s="394"/>
      <c r="P28" s="394"/>
      <c r="Q28" s="394"/>
      <c r="R28" s="394" t="s">
        <v>6</v>
      </c>
      <c r="S28" s="394"/>
      <c r="T28" s="394"/>
      <c r="U28" s="394"/>
      <c r="V28" s="394"/>
      <c r="W28" s="292"/>
    </row>
    <row r="29" spans="2:79" s="298" customFormat="1" ht="24" customHeight="1">
      <c r="B29" s="392"/>
      <c r="C29" s="392"/>
      <c r="D29" s="392"/>
      <c r="E29" s="392"/>
      <c r="F29" s="392"/>
      <c r="G29" s="392"/>
      <c r="H29" s="395"/>
      <c r="I29" s="395"/>
      <c r="J29" s="395"/>
      <c r="K29" s="395"/>
      <c r="L29" s="395"/>
      <c r="M29" s="396"/>
      <c r="N29" s="397"/>
      <c r="O29" s="397"/>
      <c r="P29" s="397"/>
      <c r="Q29" s="398"/>
      <c r="R29" s="396"/>
      <c r="S29" s="397"/>
      <c r="T29" s="397"/>
      <c r="U29" s="397"/>
      <c r="V29" s="398"/>
      <c r="W29" s="292"/>
    </row>
    <row r="30" spans="2:79" s="298" customFormat="1" ht="24" customHeight="1">
      <c r="B30" s="392"/>
      <c r="C30" s="392"/>
      <c r="D30" s="392"/>
      <c r="E30" s="392"/>
      <c r="F30" s="392"/>
      <c r="G30" s="392"/>
      <c r="H30" s="399" t="str">
        <f>IFERROR(VLOOKUP(H29,営業種目分類表!$C$3:$D$319,2,FALSE),"")</f>
        <v/>
      </c>
      <c r="I30" s="399"/>
      <c r="J30" s="399"/>
      <c r="K30" s="399"/>
      <c r="L30" s="399"/>
      <c r="M30" s="399" t="str">
        <f>IFERROR(VLOOKUP(M29,営業種目分類表!$C$3:$D$319,2,FALSE),"")</f>
        <v/>
      </c>
      <c r="N30" s="399"/>
      <c r="O30" s="399"/>
      <c r="P30" s="399"/>
      <c r="Q30" s="399"/>
      <c r="R30" s="399" t="str">
        <f>IFERROR(VLOOKUP(R29,営業種目分類表!$C$3:$D$319,2,FALSE),"")</f>
        <v/>
      </c>
      <c r="S30" s="399"/>
      <c r="T30" s="399"/>
      <c r="U30" s="399"/>
      <c r="V30" s="399"/>
      <c r="W30" s="292"/>
    </row>
    <row r="31" spans="2:79" s="298" customFormat="1" ht="12" customHeight="1">
      <c r="B31" s="292"/>
      <c r="C31" s="292"/>
      <c r="D31" s="292"/>
      <c r="E31" s="292"/>
      <c r="F31" s="292"/>
      <c r="G31" s="299"/>
      <c r="H31" s="292"/>
      <c r="I31" s="292"/>
      <c r="J31" s="292"/>
      <c r="K31" s="292"/>
      <c r="L31" s="292"/>
      <c r="M31" s="292"/>
      <c r="N31" s="292"/>
      <c r="O31" s="292"/>
      <c r="P31" s="292"/>
      <c r="Q31" s="292"/>
      <c r="R31" s="292"/>
      <c r="S31" s="292"/>
      <c r="T31" s="292"/>
      <c r="U31" s="292"/>
      <c r="V31" s="292"/>
      <c r="W31" s="292"/>
      <c r="BO31" s="298" t="s">
        <v>859</v>
      </c>
    </row>
    <row r="32" spans="2:79" s="298" customFormat="1" ht="15" customHeight="1">
      <c r="B32" s="420" t="s">
        <v>147</v>
      </c>
      <c r="C32" s="382" t="s">
        <v>5</v>
      </c>
      <c r="D32" s="389" t="str">
        <f>H28</f>
        <v>第１順位</v>
      </c>
      <c r="E32" s="300"/>
      <c r="F32" s="447" t="str">
        <f>IF(E32="","",IFERROR(VLOOKUP($H$29&amp;E32,営業種目分類表!$G$3:$H$319,2,FALSE),"入力誤り"))</f>
        <v/>
      </c>
      <c r="G32" s="447"/>
      <c r="H32" s="447"/>
      <c r="I32" s="447"/>
      <c r="J32" s="447"/>
      <c r="K32" s="389" t="str">
        <f>M28</f>
        <v>第２順位</v>
      </c>
      <c r="L32" s="300"/>
      <c r="M32" s="447" t="str">
        <f>IF(L32="","",IFERROR(VLOOKUP($M$29&amp;L32,営業種目分類表!$G$3:$H$319,2,FALSE),"入力誤り"))</f>
        <v/>
      </c>
      <c r="N32" s="447"/>
      <c r="O32" s="447"/>
      <c r="P32" s="447"/>
      <c r="Q32" s="447"/>
      <c r="R32" s="389" t="str">
        <f>R28</f>
        <v>第３順位</v>
      </c>
      <c r="S32" s="300"/>
      <c r="T32" s="447" t="str">
        <f>IF(S32="","",IFERROR(VLOOKUP($R$29&amp;S32,営業種目分類表!$G$3:$H$319,2,FALSE),"入力誤り"))</f>
        <v/>
      </c>
      <c r="U32" s="447"/>
      <c r="V32" s="447"/>
      <c r="W32" s="448"/>
      <c r="AB32" s="305" t="str">
        <f t="array" ref="AB32:AN32">TRANSPOSE(F32:F44)</f>
        <v/>
      </c>
      <c r="AC32" s="305" t="str">
        <v/>
      </c>
      <c r="AD32" s="305" t="str">
        <v/>
      </c>
      <c r="AE32" s="305" t="str">
        <v/>
      </c>
      <c r="AF32" s="305" t="str">
        <v/>
      </c>
      <c r="AG32" s="305" t="str">
        <v/>
      </c>
      <c r="AH32" s="305" t="str">
        <v/>
      </c>
      <c r="AI32" s="305" t="str">
        <v/>
      </c>
      <c r="AJ32" s="305" t="str">
        <v/>
      </c>
      <c r="AK32" s="305" t="str">
        <v/>
      </c>
      <c r="AL32" s="305" t="str">
        <v/>
      </c>
      <c r="AM32" s="305" t="str">
        <v/>
      </c>
      <c r="AN32" s="305" t="str">
        <v/>
      </c>
      <c r="AO32" s="305" t="str">
        <f t="array" ref="AO32:BA32">TRANSPOSE(M32:M44)</f>
        <v/>
      </c>
      <c r="AP32" s="305" t="str">
        <v/>
      </c>
      <c r="AQ32" s="305" t="str">
        <v/>
      </c>
      <c r="AR32" s="305" t="str">
        <v/>
      </c>
      <c r="AS32" s="305" t="str">
        <v/>
      </c>
      <c r="AT32" s="305" t="str">
        <v/>
      </c>
      <c r="AU32" s="305" t="str">
        <v/>
      </c>
      <c r="AV32" s="305" t="str">
        <v/>
      </c>
      <c r="AW32" s="305" t="str">
        <v/>
      </c>
      <c r="AX32" s="305" t="str">
        <v/>
      </c>
      <c r="AY32" s="305" t="str">
        <v/>
      </c>
      <c r="AZ32" s="305" t="str">
        <v/>
      </c>
      <c r="BA32" s="305" t="str">
        <v/>
      </c>
      <c r="BB32" s="305" t="str">
        <f t="array" ref="BB32:BN32">TRANSPOSE(T32:T44)</f>
        <v/>
      </c>
      <c r="BC32" s="305" t="str">
        <v/>
      </c>
      <c r="BD32" s="305" t="str">
        <v/>
      </c>
      <c r="BE32" s="305" t="str">
        <v/>
      </c>
      <c r="BF32" s="305" t="str">
        <v/>
      </c>
      <c r="BG32" s="305" t="str">
        <v/>
      </c>
      <c r="BH32" s="305" t="str">
        <v/>
      </c>
      <c r="BI32" s="305" t="str">
        <v/>
      </c>
      <c r="BJ32" s="305" t="str">
        <v/>
      </c>
      <c r="BK32" s="305" t="str">
        <v/>
      </c>
      <c r="BL32" s="305" t="str">
        <v/>
      </c>
      <c r="BM32" s="305" t="str">
        <v/>
      </c>
      <c r="BN32" s="305" t="str">
        <v/>
      </c>
      <c r="BO32" s="306" t="str">
        <f t="array" ref="BO32:CA32">TRANSPOSE(G45:J57)</f>
        <v/>
      </c>
      <c r="BP32" s="306" t="str">
        <v/>
      </c>
      <c r="BQ32" s="306" t="str">
        <v/>
      </c>
      <c r="BR32" s="306" t="str">
        <v/>
      </c>
      <c r="BS32" s="306" t="str">
        <v/>
      </c>
      <c r="BT32" s="306" t="str">
        <v/>
      </c>
      <c r="BU32" s="306" t="str">
        <v/>
      </c>
      <c r="BV32" s="306" t="str">
        <v/>
      </c>
      <c r="BW32" s="306" t="str">
        <v/>
      </c>
      <c r="BX32" s="306" t="str">
        <v/>
      </c>
      <c r="BY32" s="306" t="str">
        <v/>
      </c>
      <c r="BZ32" s="306" t="str">
        <v/>
      </c>
      <c r="CA32" s="306" t="str">
        <v/>
      </c>
    </row>
    <row r="33" spans="2:79" s="298" customFormat="1" ht="15" customHeight="1">
      <c r="B33" s="421"/>
      <c r="C33" s="383"/>
      <c r="D33" s="390"/>
      <c r="E33" s="301"/>
      <c r="F33" s="400" t="str">
        <f>IF(E33="","",IFERROR(VLOOKUP($H$29&amp;E33,営業種目分類表!$G$3:$H$319,2,FALSE),"入力誤り"))</f>
        <v/>
      </c>
      <c r="G33" s="400"/>
      <c r="H33" s="400"/>
      <c r="I33" s="400"/>
      <c r="J33" s="400"/>
      <c r="K33" s="390"/>
      <c r="L33" s="301"/>
      <c r="M33" s="400" t="str">
        <f>IF(L33="","",IFERROR(VLOOKUP($M$29&amp;L33,営業種目分類表!$G$3:$H$319,2,FALSE),"入力誤り"))</f>
        <v/>
      </c>
      <c r="N33" s="400"/>
      <c r="O33" s="400"/>
      <c r="P33" s="400"/>
      <c r="Q33" s="400"/>
      <c r="R33" s="390"/>
      <c r="S33" s="301"/>
      <c r="T33" s="400" t="str">
        <f>IF(S33="","",IFERROR(VLOOKUP($R$29&amp;S33,営業種目分類表!$G$3:$H$319,2,FALSE),"入力誤り"))</f>
        <v/>
      </c>
      <c r="U33" s="400"/>
      <c r="V33" s="400"/>
      <c r="W33" s="401"/>
      <c r="AB33" s="307">
        <v>1</v>
      </c>
      <c r="AC33" s="308">
        <v>1</v>
      </c>
      <c r="AD33" s="308">
        <v>1</v>
      </c>
      <c r="AE33" s="308">
        <v>1</v>
      </c>
      <c r="AF33" s="308">
        <v>1</v>
      </c>
      <c r="AG33" s="308">
        <v>1</v>
      </c>
      <c r="AH33" s="308">
        <v>1</v>
      </c>
      <c r="AI33" s="308">
        <v>1</v>
      </c>
      <c r="AJ33" s="308">
        <v>1</v>
      </c>
      <c r="AK33" s="308">
        <v>1</v>
      </c>
      <c r="AL33" s="308">
        <v>1</v>
      </c>
      <c r="AM33" s="308">
        <v>1</v>
      </c>
      <c r="AN33" s="308">
        <v>1</v>
      </c>
      <c r="AO33" s="308">
        <v>1</v>
      </c>
      <c r="AP33" s="308">
        <v>1</v>
      </c>
      <c r="AQ33" s="308">
        <v>1</v>
      </c>
      <c r="AR33" s="308">
        <v>1</v>
      </c>
      <c r="AS33" s="308">
        <v>1</v>
      </c>
      <c r="AT33" s="308">
        <v>1</v>
      </c>
      <c r="AU33" s="308">
        <v>1</v>
      </c>
      <c r="AV33" s="308">
        <v>1</v>
      </c>
      <c r="AW33" s="308">
        <v>1</v>
      </c>
      <c r="AX33" s="308">
        <v>1</v>
      </c>
      <c r="AY33" s="308">
        <v>1</v>
      </c>
      <c r="AZ33" s="308">
        <v>1</v>
      </c>
      <c r="BA33" s="308">
        <v>1</v>
      </c>
      <c r="BB33" s="308">
        <v>1</v>
      </c>
      <c r="BC33" s="308">
        <v>1</v>
      </c>
      <c r="BD33" s="308">
        <v>1</v>
      </c>
      <c r="BE33" s="308">
        <v>1</v>
      </c>
      <c r="BF33" s="308">
        <v>1</v>
      </c>
      <c r="BG33" s="308">
        <v>1</v>
      </c>
      <c r="BH33" s="308">
        <v>1</v>
      </c>
      <c r="BI33" s="308">
        <v>1</v>
      </c>
      <c r="BJ33" s="308">
        <v>1</v>
      </c>
      <c r="BK33" s="308">
        <v>1</v>
      </c>
      <c r="BL33" s="308">
        <v>1</v>
      </c>
      <c r="BM33" s="308">
        <v>1</v>
      </c>
      <c r="BN33" s="308">
        <v>1</v>
      </c>
      <c r="BO33" s="308">
        <v>1</v>
      </c>
      <c r="BP33" s="308">
        <v>1</v>
      </c>
      <c r="BQ33" s="308">
        <v>1</v>
      </c>
      <c r="BR33" s="308">
        <v>1</v>
      </c>
      <c r="BS33" s="308">
        <v>1</v>
      </c>
      <c r="BT33" s="308">
        <v>1</v>
      </c>
      <c r="BU33" s="308">
        <v>1</v>
      </c>
      <c r="BV33" s="308">
        <v>1</v>
      </c>
      <c r="BW33" s="308">
        <v>1</v>
      </c>
      <c r="BX33" s="308">
        <v>1</v>
      </c>
      <c r="BY33" s="308">
        <v>1</v>
      </c>
      <c r="BZ33" s="308">
        <v>1</v>
      </c>
      <c r="CA33" s="308">
        <v>1</v>
      </c>
    </row>
    <row r="34" spans="2:79" s="298" customFormat="1" ht="15" customHeight="1">
      <c r="B34" s="421"/>
      <c r="C34" s="383"/>
      <c r="D34" s="390"/>
      <c r="E34" s="301"/>
      <c r="F34" s="400" t="str">
        <f>IF(E34="","",IFERROR(VLOOKUP($H$29&amp;E34,営業種目分類表!$G$3:$H$319,2,FALSE),"入力誤り"))</f>
        <v/>
      </c>
      <c r="G34" s="400"/>
      <c r="H34" s="400"/>
      <c r="I34" s="400"/>
      <c r="J34" s="400"/>
      <c r="K34" s="390"/>
      <c r="L34" s="301"/>
      <c r="M34" s="400" t="str">
        <f>IF(L34="","",IFERROR(VLOOKUP($M$29&amp;L34,営業種目分類表!$G$3:$H$319,2,FALSE),"入力誤り"))</f>
        <v/>
      </c>
      <c r="N34" s="400"/>
      <c r="O34" s="400"/>
      <c r="P34" s="400"/>
      <c r="Q34" s="400"/>
      <c r="R34" s="390"/>
      <c r="S34" s="301"/>
      <c r="T34" s="400" t="str">
        <f>IF(S34="","",IFERROR(VLOOKUP($R$29&amp;S34,営業種目分類表!$G$3:$H$319,2,FALSE),"入力誤り"))</f>
        <v/>
      </c>
      <c r="U34" s="400"/>
      <c r="V34" s="400"/>
      <c r="W34" s="401"/>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8"/>
      <c r="BW34" s="308"/>
      <c r="BX34" s="308"/>
      <c r="BY34" s="308"/>
      <c r="BZ34" s="308"/>
      <c r="CA34" s="308"/>
    </row>
    <row r="35" spans="2:79" s="298" customFormat="1" ht="15" customHeight="1">
      <c r="B35" s="421"/>
      <c r="C35" s="383"/>
      <c r="D35" s="390"/>
      <c r="E35" s="301"/>
      <c r="F35" s="400" t="str">
        <f>IF(E35="","",IFERROR(VLOOKUP($H$29&amp;E35,営業種目分類表!$G$3:$H$319,2,FALSE),"入力誤り"))</f>
        <v/>
      </c>
      <c r="G35" s="400"/>
      <c r="H35" s="400"/>
      <c r="I35" s="400"/>
      <c r="J35" s="400"/>
      <c r="K35" s="390"/>
      <c r="L35" s="301"/>
      <c r="M35" s="400" t="str">
        <f>IF(L35="","",IFERROR(VLOOKUP($M$29&amp;L35,営業種目分類表!$G$3:$H$319,2,FALSE),"入力誤り"))</f>
        <v/>
      </c>
      <c r="N35" s="400"/>
      <c r="O35" s="400"/>
      <c r="P35" s="400"/>
      <c r="Q35" s="400"/>
      <c r="R35" s="390"/>
      <c r="S35" s="301"/>
      <c r="T35" s="400" t="str">
        <f>IF(S35="","",IFERROR(VLOOKUP($R$29&amp;S35,営業種目分類表!$G$3:$H$319,2,FALSE),"入力誤り"))</f>
        <v/>
      </c>
      <c r="U35" s="400"/>
      <c r="V35" s="400"/>
      <c r="W35" s="401"/>
    </row>
    <row r="36" spans="2:79" s="298" customFormat="1" ht="15" customHeight="1">
      <c r="B36" s="421"/>
      <c r="C36" s="383"/>
      <c r="D36" s="390"/>
      <c r="E36" s="301"/>
      <c r="F36" s="400" t="str">
        <f>IF(E36="","",IFERROR(VLOOKUP($H$29&amp;E36,営業種目分類表!$G$3:$H$319,2,FALSE),"入力誤り"))</f>
        <v/>
      </c>
      <c r="G36" s="400"/>
      <c r="H36" s="400"/>
      <c r="I36" s="400"/>
      <c r="J36" s="400"/>
      <c r="K36" s="390"/>
      <c r="L36" s="301"/>
      <c r="M36" s="400" t="str">
        <f>IF(L36="","",IFERROR(VLOOKUP($M$29&amp;L36,営業種目分類表!$G$3:$H$319,2,FALSE),"入力誤り"))</f>
        <v/>
      </c>
      <c r="N36" s="400"/>
      <c r="O36" s="400"/>
      <c r="P36" s="400"/>
      <c r="Q36" s="400"/>
      <c r="R36" s="390"/>
      <c r="S36" s="301"/>
      <c r="T36" s="400" t="str">
        <f>IF(S36="","",IFERROR(VLOOKUP($R$29&amp;S36,営業種目分類表!$G$3:$H$319,2,FALSE),"入力誤り"))</f>
        <v/>
      </c>
      <c r="U36" s="400"/>
      <c r="V36" s="400"/>
      <c r="W36" s="401"/>
    </row>
    <row r="37" spans="2:79" s="298" customFormat="1" ht="15" customHeight="1">
      <c r="B37" s="421"/>
      <c r="C37" s="383"/>
      <c r="D37" s="390"/>
      <c r="E37" s="301"/>
      <c r="F37" s="400" t="str">
        <f>IF(E37="","",IFERROR(VLOOKUP($H$29&amp;E37,営業種目分類表!$G$3:$H$319,2,FALSE),"入力誤り"))</f>
        <v/>
      </c>
      <c r="G37" s="400"/>
      <c r="H37" s="400"/>
      <c r="I37" s="400"/>
      <c r="J37" s="400"/>
      <c r="K37" s="390"/>
      <c r="L37" s="301"/>
      <c r="M37" s="400" t="str">
        <f>IF(L37="","",IFERROR(VLOOKUP($M$29&amp;L37,営業種目分類表!$G$3:$H$319,2,FALSE),"入力誤り"))</f>
        <v/>
      </c>
      <c r="N37" s="400"/>
      <c r="O37" s="400"/>
      <c r="P37" s="400"/>
      <c r="Q37" s="400"/>
      <c r="R37" s="390"/>
      <c r="S37" s="301"/>
      <c r="T37" s="400" t="str">
        <f>IF(S37="","",IFERROR(VLOOKUP($R$29&amp;S37,営業種目分類表!$G$3:$H$319,2,FALSE),"入力誤り"))</f>
        <v/>
      </c>
      <c r="U37" s="400"/>
      <c r="V37" s="400"/>
      <c r="W37" s="401"/>
    </row>
    <row r="38" spans="2:79" s="298" customFormat="1" ht="15" customHeight="1">
      <c r="B38" s="421"/>
      <c r="C38" s="383"/>
      <c r="D38" s="390"/>
      <c r="E38" s="301"/>
      <c r="F38" s="400" t="str">
        <f>IF(E38="","",IFERROR(VLOOKUP($H$29&amp;E38,営業種目分類表!$G$3:$H$319,2,FALSE),"入力誤り"))</f>
        <v/>
      </c>
      <c r="G38" s="400"/>
      <c r="H38" s="400"/>
      <c r="I38" s="400"/>
      <c r="J38" s="400"/>
      <c r="K38" s="390"/>
      <c r="L38" s="301"/>
      <c r="M38" s="400" t="str">
        <f>IF(L38="","",IFERROR(VLOOKUP($M$29&amp;L38,営業種目分類表!$G$3:$H$319,2,FALSE),"入力誤り"))</f>
        <v/>
      </c>
      <c r="N38" s="400"/>
      <c r="O38" s="400"/>
      <c r="P38" s="400"/>
      <c r="Q38" s="400"/>
      <c r="R38" s="390"/>
      <c r="S38" s="301"/>
      <c r="T38" s="400" t="str">
        <f>IF(S38="","",IFERROR(VLOOKUP($R$29&amp;S38,営業種目分類表!$G$3:$H$319,2,FALSE),"入力誤り"))</f>
        <v/>
      </c>
      <c r="U38" s="400"/>
      <c r="V38" s="400"/>
      <c r="W38" s="401"/>
    </row>
    <row r="39" spans="2:79" s="298" customFormat="1" ht="15" customHeight="1">
      <c r="B39" s="421"/>
      <c r="C39" s="383"/>
      <c r="D39" s="390"/>
      <c r="E39" s="301"/>
      <c r="F39" s="400" t="str">
        <f>IF(E39="","",IFERROR(VLOOKUP($H$29&amp;E39,営業種目分類表!$G$3:$H$319,2,FALSE),"入力誤り"))</f>
        <v/>
      </c>
      <c r="G39" s="400"/>
      <c r="H39" s="400"/>
      <c r="I39" s="400"/>
      <c r="J39" s="400"/>
      <c r="K39" s="390"/>
      <c r="L39" s="301"/>
      <c r="M39" s="400" t="str">
        <f>IF(L39="","",IFERROR(VLOOKUP($M$29&amp;L39,営業種目分類表!$G$3:$H$319,2,FALSE),"入力誤り"))</f>
        <v/>
      </c>
      <c r="N39" s="400"/>
      <c r="O39" s="400"/>
      <c r="P39" s="400"/>
      <c r="Q39" s="400"/>
      <c r="R39" s="390"/>
      <c r="S39" s="301"/>
      <c r="T39" s="400" t="str">
        <f>IF(S39="","",IFERROR(VLOOKUP($R$29&amp;S39,営業種目分類表!$G$3:$H$319,2,FALSE),"入力誤り"))</f>
        <v/>
      </c>
      <c r="U39" s="400"/>
      <c r="V39" s="400"/>
      <c r="W39" s="401"/>
    </row>
    <row r="40" spans="2:79" s="298" customFormat="1" ht="15" customHeight="1">
      <c r="B40" s="421"/>
      <c r="C40" s="383"/>
      <c r="D40" s="390"/>
      <c r="E40" s="301"/>
      <c r="F40" s="400" t="str">
        <f>IF(E40="","",IFERROR(VLOOKUP($H$29&amp;E40,営業種目分類表!$G$3:$H$319,2,FALSE),"入力誤り"))</f>
        <v/>
      </c>
      <c r="G40" s="400"/>
      <c r="H40" s="400"/>
      <c r="I40" s="400"/>
      <c r="J40" s="400"/>
      <c r="K40" s="390"/>
      <c r="L40" s="301"/>
      <c r="M40" s="400" t="str">
        <f>IF(L40="","",IFERROR(VLOOKUP($M$29&amp;L40,営業種目分類表!$G$3:$H$319,2,FALSE),"入力誤り"))</f>
        <v/>
      </c>
      <c r="N40" s="400"/>
      <c r="O40" s="400"/>
      <c r="P40" s="400"/>
      <c r="Q40" s="400"/>
      <c r="R40" s="390"/>
      <c r="S40" s="301"/>
      <c r="T40" s="400" t="str">
        <f>IF(S40="","",IFERROR(VLOOKUP($R$29&amp;S40,営業種目分類表!$G$3:$H$319,2,FALSE),"入力誤り"))</f>
        <v/>
      </c>
      <c r="U40" s="400"/>
      <c r="V40" s="400"/>
      <c r="W40" s="401"/>
    </row>
    <row r="41" spans="2:79" s="298" customFormat="1" ht="15" customHeight="1">
      <c r="B41" s="421"/>
      <c r="C41" s="383"/>
      <c r="D41" s="390"/>
      <c r="E41" s="301"/>
      <c r="F41" s="400" t="str">
        <f>IF(E41="","",IFERROR(VLOOKUP($H$29&amp;E41,営業種目分類表!$G$3:$H$319,2,FALSE),"入力誤り"))</f>
        <v/>
      </c>
      <c r="G41" s="400"/>
      <c r="H41" s="400"/>
      <c r="I41" s="400"/>
      <c r="J41" s="400"/>
      <c r="K41" s="390"/>
      <c r="L41" s="301"/>
      <c r="M41" s="400" t="str">
        <f>IF(L41="","",IFERROR(VLOOKUP($M$29&amp;L41,営業種目分類表!$G$3:$H$319,2,FALSE),"入力誤り"))</f>
        <v/>
      </c>
      <c r="N41" s="400"/>
      <c r="O41" s="400"/>
      <c r="P41" s="400"/>
      <c r="Q41" s="400"/>
      <c r="R41" s="390"/>
      <c r="S41" s="301"/>
      <c r="T41" s="400" t="str">
        <f>IF(S41="","",IFERROR(VLOOKUP($R$29&amp;S41,営業種目分類表!$G$3:$H$319,2,FALSE),"入力誤り"))</f>
        <v/>
      </c>
      <c r="U41" s="400"/>
      <c r="V41" s="400"/>
      <c r="W41" s="401"/>
    </row>
    <row r="42" spans="2:79" s="298" customFormat="1" ht="15" customHeight="1">
      <c r="B42" s="421"/>
      <c r="C42" s="384"/>
      <c r="D42" s="390"/>
      <c r="E42" s="301"/>
      <c r="F42" s="400" t="str">
        <f>IF(E42="","",IFERROR(VLOOKUP($H$29&amp;E42,営業種目分類表!$G$3:$H$319,2,FALSE),"入力誤り"))</f>
        <v/>
      </c>
      <c r="G42" s="400"/>
      <c r="H42" s="400"/>
      <c r="I42" s="400"/>
      <c r="J42" s="400"/>
      <c r="K42" s="390"/>
      <c r="L42" s="301"/>
      <c r="M42" s="400" t="str">
        <f>IF(L42="","",IFERROR(VLOOKUP($M$29&amp;L42,営業種目分類表!$G$3:$H$319,2,FALSE),"入力誤り"))</f>
        <v/>
      </c>
      <c r="N42" s="400"/>
      <c r="O42" s="400"/>
      <c r="P42" s="400"/>
      <c r="Q42" s="400"/>
      <c r="R42" s="390"/>
      <c r="S42" s="301"/>
      <c r="T42" s="400" t="str">
        <f>IF(S42="","",IFERROR(VLOOKUP($R$29&amp;S42,営業種目分類表!$G$3:$H$319,2,FALSE),"入力誤り"))</f>
        <v/>
      </c>
      <c r="U42" s="400"/>
      <c r="V42" s="400"/>
      <c r="W42" s="401"/>
    </row>
    <row r="43" spans="2:79" s="298" customFormat="1" ht="15" customHeight="1">
      <c r="B43" s="421"/>
      <c r="C43" s="384"/>
      <c r="D43" s="390"/>
      <c r="E43" s="301"/>
      <c r="F43" s="400" t="str">
        <f>IF(E43="","",IFERROR(VLOOKUP($H$29&amp;E43,営業種目分類表!$G$3:$H$319,2,FALSE),"入力誤り"))</f>
        <v/>
      </c>
      <c r="G43" s="400"/>
      <c r="H43" s="400"/>
      <c r="I43" s="400"/>
      <c r="J43" s="400"/>
      <c r="K43" s="390"/>
      <c r="L43" s="301"/>
      <c r="M43" s="400" t="str">
        <f>IF(L43="","",IFERROR(VLOOKUP($M$29&amp;L43,営業種目分類表!$G$3:$H$319,2,FALSE),"入力誤り"))</f>
        <v/>
      </c>
      <c r="N43" s="400"/>
      <c r="O43" s="400"/>
      <c r="P43" s="400"/>
      <c r="Q43" s="400"/>
      <c r="R43" s="390"/>
      <c r="S43" s="301"/>
      <c r="T43" s="400" t="str">
        <f>IF(S43="","",IFERROR(VLOOKUP($R$29&amp;S43,営業種目分類表!$G$3:$H$319,2,FALSE),"入力誤り"))</f>
        <v/>
      </c>
      <c r="U43" s="400"/>
      <c r="V43" s="400"/>
      <c r="W43" s="401"/>
    </row>
    <row r="44" spans="2:79" s="298" customFormat="1" ht="15" customHeight="1" thickBot="1">
      <c r="B44" s="421"/>
      <c r="C44" s="419"/>
      <c r="D44" s="393"/>
      <c r="E44" s="302"/>
      <c r="F44" s="402" t="str">
        <f>IF(E44="","",IFERROR(VLOOKUP($H$29&amp;E44,営業種目分類表!$G$3:$H$319,2,FALSE),"入力誤り"))</f>
        <v/>
      </c>
      <c r="G44" s="402"/>
      <c r="H44" s="402"/>
      <c r="I44" s="402"/>
      <c r="J44" s="402"/>
      <c r="K44" s="393"/>
      <c r="L44" s="302"/>
      <c r="M44" s="402" t="str">
        <f>IF(L44="","",IFERROR(VLOOKUP($M$29&amp;L44,営業種目分類表!$G$3:$H$319,2,FALSE),"入力誤り"))</f>
        <v/>
      </c>
      <c r="N44" s="402"/>
      <c r="O44" s="402"/>
      <c r="P44" s="402"/>
      <c r="Q44" s="402"/>
      <c r="R44" s="393"/>
      <c r="S44" s="302"/>
      <c r="T44" s="402" t="str">
        <f>IF(S44="","",IFERROR(VLOOKUP($R$29&amp;S44,営業種目分類表!$G$3:$H$319,2,FALSE),"入力誤り"))</f>
        <v/>
      </c>
      <c r="U44" s="402"/>
      <c r="V44" s="402"/>
      <c r="W44" s="403"/>
    </row>
    <row r="45" spans="2:79" s="298" customFormat="1" ht="15" customHeight="1">
      <c r="B45" s="421"/>
      <c r="C45" s="382" t="s">
        <v>812</v>
      </c>
      <c r="D45" s="386" t="s">
        <v>826</v>
      </c>
      <c r="E45" s="410"/>
      <c r="F45" s="410"/>
      <c r="G45" s="408" t="str">
        <f>IF(E45="","",IFERROR(VLOOKUP(E45,営業種目分類表!$G$3:$H$319,2,FALSE),"入力誤り"))</f>
        <v/>
      </c>
      <c r="H45" s="408"/>
      <c r="I45" s="408"/>
      <c r="J45" s="409"/>
      <c r="K45" s="389" t="s">
        <v>813</v>
      </c>
      <c r="L45" s="376"/>
      <c r="M45" s="376"/>
      <c r="N45" s="376"/>
      <c r="O45" s="376"/>
      <c r="P45" s="376"/>
      <c r="Q45" s="377"/>
      <c r="R45" s="389" t="s">
        <v>825</v>
      </c>
      <c r="S45" s="376"/>
      <c r="T45" s="376"/>
      <c r="U45" s="376"/>
      <c r="V45" s="376"/>
      <c r="W45" s="377"/>
      <c r="X45" s="303"/>
      <c r="Y45" s="304"/>
    </row>
    <row r="46" spans="2:79" s="298" customFormat="1" ht="15" customHeight="1">
      <c r="B46" s="421"/>
      <c r="C46" s="383"/>
      <c r="D46" s="387"/>
      <c r="E46" s="411"/>
      <c r="F46" s="411"/>
      <c r="G46" s="404" t="str">
        <f>IF(E46="","",IFERROR(VLOOKUP(E46,営業種目分類表!$G$3:$H$319,2,FALSE),"入力誤り"))</f>
        <v/>
      </c>
      <c r="H46" s="404"/>
      <c r="I46" s="404"/>
      <c r="J46" s="405"/>
      <c r="K46" s="390"/>
      <c r="L46" s="378"/>
      <c r="M46" s="378"/>
      <c r="N46" s="378"/>
      <c r="O46" s="378"/>
      <c r="P46" s="378"/>
      <c r="Q46" s="379"/>
      <c r="R46" s="390"/>
      <c r="S46" s="378"/>
      <c r="T46" s="378"/>
      <c r="U46" s="378"/>
      <c r="V46" s="378"/>
      <c r="W46" s="379"/>
      <c r="X46" s="303"/>
      <c r="Y46" s="304"/>
    </row>
    <row r="47" spans="2:79" s="298" customFormat="1" ht="15" customHeight="1">
      <c r="B47" s="421"/>
      <c r="C47" s="383"/>
      <c r="D47" s="387"/>
      <c r="E47" s="411"/>
      <c r="F47" s="411"/>
      <c r="G47" s="404" t="str">
        <f>IF(E47="","",IFERROR(VLOOKUP(E47,営業種目分類表!$G$3:$H$319,2,FALSE),"入力誤り"))</f>
        <v/>
      </c>
      <c r="H47" s="404"/>
      <c r="I47" s="404"/>
      <c r="J47" s="405"/>
      <c r="K47" s="390"/>
      <c r="L47" s="378"/>
      <c r="M47" s="378"/>
      <c r="N47" s="378"/>
      <c r="O47" s="378"/>
      <c r="P47" s="378"/>
      <c r="Q47" s="379"/>
      <c r="R47" s="390"/>
      <c r="S47" s="378"/>
      <c r="T47" s="378"/>
      <c r="U47" s="378"/>
      <c r="V47" s="378"/>
      <c r="W47" s="379"/>
      <c r="X47" s="303"/>
      <c r="Y47" s="304"/>
    </row>
    <row r="48" spans="2:79" s="298" customFormat="1" ht="15" customHeight="1">
      <c r="B48" s="421"/>
      <c r="C48" s="383"/>
      <c r="D48" s="387"/>
      <c r="E48" s="411"/>
      <c r="F48" s="411"/>
      <c r="G48" s="404" t="str">
        <f>IF(E48="","",IFERROR(VLOOKUP(E48,営業種目分類表!$G$3:$H$319,2,FALSE),"入力誤り"))</f>
        <v/>
      </c>
      <c r="H48" s="404"/>
      <c r="I48" s="404"/>
      <c r="J48" s="405"/>
      <c r="K48" s="390"/>
      <c r="L48" s="378"/>
      <c r="M48" s="378"/>
      <c r="N48" s="378"/>
      <c r="O48" s="378"/>
      <c r="P48" s="378"/>
      <c r="Q48" s="379"/>
      <c r="R48" s="390"/>
      <c r="S48" s="378"/>
      <c r="T48" s="378"/>
      <c r="U48" s="378"/>
      <c r="V48" s="378"/>
      <c r="W48" s="379"/>
      <c r="X48" s="303"/>
      <c r="Y48" s="304"/>
    </row>
    <row r="49" spans="2:25" s="298" customFormat="1" ht="15" customHeight="1">
      <c r="B49" s="421"/>
      <c r="C49" s="383"/>
      <c r="D49" s="387"/>
      <c r="E49" s="411"/>
      <c r="F49" s="411"/>
      <c r="G49" s="404" t="str">
        <f>IF(E49="","",IFERROR(VLOOKUP(E49,営業種目分類表!$G$3:$H$319,2,FALSE),"入力誤り"))</f>
        <v/>
      </c>
      <c r="H49" s="404"/>
      <c r="I49" s="404"/>
      <c r="J49" s="405"/>
      <c r="K49" s="390"/>
      <c r="L49" s="378"/>
      <c r="M49" s="378"/>
      <c r="N49" s="378"/>
      <c r="O49" s="378"/>
      <c r="P49" s="378"/>
      <c r="Q49" s="379"/>
      <c r="R49" s="390"/>
      <c r="S49" s="378"/>
      <c r="T49" s="378"/>
      <c r="U49" s="378"/>
      <c r="V49" s="378"/>
      <c r="W49" s="379"/>
      <c r="X49" s="303"/>
      <c r="Y49" s="304"/>
    </row>
    <row r="50" spans="2:25" s="298" customFormat="1" ht="15" customHeight="1">
      <c r="B50" s="421"/>
      <c r="C50" s="383"/>
      <c r="D50" s="387"/>
      <c r="E50" s="411"/>
      <c r="F50" s="411"/>
      <c r="G50" s="404" t="str">
        <f>IF(E50="","",IFERROR(VLOOKUP(E50,営業種目分類表!$G$3:$H$319,2,FALSE),"入力誤り"))</f>
        <v/>
      </c>
      <c r="H50" s="404"/>
      <c r="I50" s="404"/>
      <c r="J50" s="405"/>
      <c r="K50" s="390"/>
      <c r="L50" s="378"/>
      <c r="M50" s="378"/>
      <c r="N50" s="378"/>
      <c r="O50" s="378"/>
      <c r="P50" s="378"/>
      <c r="Q50" s="379"/>
      <c r="R50" s="390"/>
      <c r="S50" s="378"/>
      <c r="T50" s="378"/>
      <c r="U50" s="378"/>
      <c r="V50" s="378"/>
      <c r="W50" s="379"/>
      <c r="X50" s="303"/>
      <c r="Y50" s="304"/>
    </row>
    <row r="51" spans="2:25" s="298" customFormat="1" ht="15" customHeight="1">
      <c r="B51" s="421"/>
      <c r="C51" s="383"/>
      <c r="D51" s="387"/>
      <c r="E51" s="411"/>
      <c r="F51" s="411"/>
      <c r="G51" s="404" t="str">
        <f>IF(E51="","",IFERROR(VLOOKUP(E51,営業種目分類表!$G$3:$H$319,2,FALSE),"入力誤り"))</f>
        <v/>
      </c>
      <c r="H51" s="404"/>
      <c r="I51" s="404"/>
      <c r="J51" s="405"/>
      <c r="K51" s="390"/>
      <c r="L51" s="378"/>
      <c r="M51" s="378"/>
      <c r="N51" s="378"/>
      <c r="O51" s="378"/>
      <c r="P51" s="378"/>
      <c r="Q51" s="379"/>
      <c r="R51" s="390"/>
      <c r="S51" s="378"/>
      <c r="T51" s="378"/>
      <c r="U51" s="378"/>
      <c r="V51" s="378"/>
      <c r="W51" s="379"/>
      <c r="X51" s="303"/>
      <c r="Y51" s="304"/>
    </row>
    <row r="52" spans="2:25" s="298" customFormat="1" ht="15" customHeight="1">
      <c r="B52" s="421"/>
      <c r="C52" s="383"/>
      <c r="D52" s="387"/>
      <c r="E52" s="411"/>
      <c r="F52" s="411"/>
      <c r="G52" s="404" t="str">
        <f>IF(E52="","",IFERROR(VLOOKUP(E52,営業種目分類表!$G$3:$H$319,2,FALSE),"入力誤り"))</f>
        <v/>
      </c>
      <c r="H52" s="404"/>
      <c r="I52" s="404"/>
      <c r="J52" s="405"/>
      <c r="K52" s="390"/>
      <c r="L52" s="378"/>
      <c r="M52" s="378"/>
      <c r="N52" s="378"/>
      <c r="O52" s="378"/>
      <c r="P52" s="378"/>
      <c r="Q52" s="379"/>
      <c r="R52" s="390"/>
      <c r="S52" s="378"/>
      <c r="T52" s="378"/>
      <c r="U52" s="378"/>
      <c r="V52" s="378"/>
      <c r="W52" s="379"/>
      <c r="X52" s="303"/>
      <c r="Y52" s="304"/>
    </row>
    <row r="53" spans="2:25" s="298" customFormat="1" ht="15" customHeight="1">
      <c r="B53" s="421"/>
      <c r="C53" s="383"/>
      <c r="D53" s="387"/>
      <c r="E53" s="411"/>
      <c r="F53" s="411"/>
      <c r="G53" s="404" t="str">
        <f>IF(E53="","",IFERROR(VLOOKUP(E53,営業種目分類表!$G$3:$H$319,2,FALSE),"入力誤り"))</f>
        <v/>
      </c>
      <c r="H53" s="404"/>
      <c r="I53" s="404"/>
      <c r="J53" s="405"/>
      <c r="K53" s="390"/>
      <c r="L53" s="378"/>
      <c r="M53" s="378"/>
      <c r="N53" s="378"/>
      <c r="O53" s="378"/>
      <c r="P53" s="378"/>
      <c r="Q53" s="379"/>
      <c r="R53" s="390"/>
      <c r="S53" s="378"/>
      <c r="T53" s="378"/>
      <c r="U53" s="378"/>
      <c r="V53" s="378"/>
      <c r="W53" s="379"/>
      <c r="X53" s="303"/>
      <c r="Y53" s="304"/>
    </row>
    <row r="54" spans="2:25" s="298" customFormat="1" ht="15" customHeight="1">
      <c r="B54" s="421"/>
      <c r="C54" s="383"/>
      <c r="D54" s="387"/>
      <c r="E54" s="411"/>
      <c r="F54" s="411"/>
      <c r="G54" s="404" t="str">
        <f>IF(E54="","",IFERROR(VLOOKUP(E54,営業種目分類表!$G$3:$H$319,2,FALSE),"入力誤り"))</f>
        <v/>
      </c>
      <c r="H54" s="404"/>
      <c r="I54" s="404"/>
      <c r="J54" s="405"/>
      <c r="K54" s="390"/>
      <c r="L54" s="378"/>
      <c r="M54" s="378"/>
      <c r="N54" s="378"/>
      <c r="O54" s="378"/>
      <c r="P54" s="378"/>
      <c r="Q54" s="379"/>
      <c r="R54" s="390"/>
      <c r="S54" s="378"/>
      <c r="T54" s="378"/>
      <c r="U54" s="378"/>
      <c r="V54" s="378"/>
      <c r="W54" s="379"/>
      <c r="X54" s="303"/>
      <c r="Y54" s="304"/>
    </row>
    <row r="55" spans="2:25" s="298" customFormat="1" ht="15" customHeight="1">
      <c r="B55" s="421"/>
      <c r="C55" s="384"/>
      <c r="D55" s="387"/>
      <c r="E55" s="411"/>
      <c r="F55" s="411"/>
      <c r="G55" s="404" t="str">
        <f>IF(E55="","",IFERROR(VLOOKUP(E55,営業種目分類表!$G$3:$H$319,2,FALSE),"入力誤り"))</f>
        <v/>
      </c>
      <c r="H55" s="404"/>
      <c r="I55" s="404"/>
      <c r="J55" s="405"/>
      <c r="K55" s="390"/>
      <c r="L55" s="378"/>
      <c r="M55" s="378"/>
      <c r="N55" s="378"/>
      <c r="O55" s="378"/>
      <c r="P55" s="378"/>
      <c r="Q55" s="379"/>
      <c r="R55" s="390"/>
      <c r="S55" s="378"/>
      <c r="T55" s="378"/>
      <c r="U55" s="378"/>
      <c r="V55" s="378"/>
      <c r="W55" s="379"/>
      <c r="X55" s="303"/>
      <c r="Y55" s="304"/>
    </row>
    <row r="56" spans="2:25" s="298" customFormat="1" ht="15" customHeight="1">
      <c r="B56" s="421"/>
      <c r="C56" s="384"/>
      <c r="D56" s="387"/>
      <c r="E56" s="411"/>
      <c r="F56" s="411"/>
      <c r="G56" s="404" t="str">
        <f>IF(E56="","",IFERROR(VLOOKUP(E56,営業種目分類表!$G$3:$H$319,2,FALSE),"入力誤り"))</f>
        <v/>
      </c>
      <c r="H56" s="404"/>
      <c r="I56" s="404"/>
      <c r="J56" s="405"/>
      <c r="K56" s="390"/>
      <c r="L56" s="378"/>
      <c r="M56" s="378"/>
      <c r="N56" s="378"/>
      <c r="O56" s="378"/>
      <c r="P56" s="378"/>
      <c r="Q56" s="379"/>
      <c r="R56" s="390"/>
      <c r="S56" s="378"/>
      <c r="T56" s="378"/>
      <c r="U56" s="378"/>
      <c r="V56" s="378"/>
      <c r="W56" s="379"/>
      <c r="X56" s="303"/>
      <c r="Y56" s="304"/>
    </row>
    <row r="57" spans="2:25" s="298" customFormat="1" ht="15" customHeight="1">
      <c r="B57" s="422"/>
      <c r="C57" s="385"/>
      <c r="D57" s="388"/>
      <c r="E57" s="412"/>
      <c r="F57" s="412"/>
      <c r="G57" s="406" t="str">
        <f>IF(E57="","",IFERROR(VLOOKUP(E57,営業種目分類表!$G$3:$H$319,2,FALSE),"入力誤り"))</f>
        <v/>
      </c>
      <c r="H57" s="406"/>
      <c r="I57" s="406"/>
      <c r="J57" s="407"/>
      <c r="K57" s="391"/>
      <c r="L57" s="380"/>
      <c r="M57" s="380"/>
      <c r="N57" s="380"/>
      <c r="O57" s="380"/>
      <c r="P57" s="380"/>
      <c r="Q57" s="381"/>
      <c r="R57" s="391"/>
      <c r="S57" s="380"/>
      <c r="T57" s="380"/>
      <c r="U57" s="380"/>
      <c r="V57" s="380"/>
      <c r="W57" s="381"/>
      <c r="X57" s="303"/>
      <c r="Y57" s="304"/>
    </row>
    <row r="58" spans="2:25" s="298" customFormat="1" ht="12" customHeight="1">
      <c r="B58" s="292"/>
      <c r="C58" s="292"/>
      <c r="D58" s="292"/>
      <c r="E58" s="292"/>
      <c r="F58" s="292"/>
      <c r="G58" s="292"/>
      <c r="H58" s="292"/>
      <c r="I58" s="292"/>
      <c r="J58" s="292"/>
      <c r="K58" s="292"/>
      <c r="L58" s="292"/>
      <c r="M58" s="292"/>
      <c r="N58" s="292"/>
      <c r="O58" s="292"/>
      <c r="P58" s="292"/>
      <c r="Q58" s="292"/>
      <c r="R58" s="292"/>
      <c r="S58" s="292"/>
      <c r="T58" s="292"/>
      <c r="U58" s="292"/>
      <c r="V58" s="292"/>
      <c r="W58" s="292"/>
    </row>
    <row r="59" spans="2:25" s="298" customFormat="1" ht="24" customHeight="1">
      <c r="B59" s="413" t="s">
        <v>4</v>
      </c>
      <c r="C59" s="414"/>
      <c r="D59" s="392" t="s">
        <v>3</v>
      </c>
      <c r="E59" s="392"/>
      <c r="F59" s="392"/>
      <c r="G59" s="392"/>
      <c r="H59" s="449"/>
      <c r="I59" s="449"/>
      <c r="J59" s="449"/>
      <c r="K59" s="449"/>
      <c r="L59" s="449"/>
      <c r="M59" s="449"/>
      <c r="N59" s="449"/>
      <c r="O59" s="449"/>
      <c r="P59" s="449"/>
      <c r="Q59" s="449"/>
      <c r="R59" s="449"/>
      <c r="S59" s="449"/>
      <c r="T59" s="449"/>
      <c r="U59" s="449"/>
      <c r="V59" s="449"/>
      <c r="W59" s="449"/>
    </row>
    <row r="60" spans="2:25" s="298" customFormat="1" ht="24" customHeight="1">
      <c r="B60" s="415"/>
      <c r="C60" s="416"/>
      <c r="D60" s="451" t="s">
        <v>786</v>
      </c>
      <c r="E60" s="451"/>
      <c r="F60" s="451"/>
      <c r="G60" s="451"/>
      <c r="H60" s="452"/>
      <c r="I60" s="452"/>
      <c r="J60" s="452"/>
      <c r="K60" s="452"/>
      <c r="L60" s="452"/>
      <c r="M60" s="452"/>
      <c r="N60" s="452"/>
      <c r="O60" s="452"/>
      <c r="P60" s="452"/>
      <c r="Q60" s="452"/>
      <c r="R60" s="452"/>
      <c r="S60" s="452"/>
      <c r="T60" s="452"/>
      <c r="U60" s="452"/>
      <c r="V60" s="452"/>
      <c r="W60" s="452"/>
    </row>
    <row r="61" spans="2:25" s="298" customFormat="1" ht="24" customHeight="1">
      <c r="B61" s="415"/>
      <c r="C61" s="416"/>
      <c r="D61" s="385" t="s">
        <v>2</v>
      </c>
      <c r="E61" s="385"/>
      <c r="F61" s="385"/>
      <c r="G61" s="385"/>
      <c r="H61" s="450"/>
      <c r="I61" s="450"/>
      <c r="J61" s="450"/>
      <c r="K61" s="450"/>
      <c r="L61" s="450"/>
      <c r="M61" s="450"/>
      <c r="N61" s="450"/>
      <c r="O61" s="450"/>
      <c r="P61" s="450"/>
      <c r="Q61" s="450"/>
      <c r="R61" s="450"/>
      <c r="S61" s="450"/>
      <c r="T61" s="450"/>
      <c r="U61" s="450"/>
      <c r="V61" s="450"/>
      <c r="W61" s="450"/>
    </row>
    <row r="62" spans="2:25" s="298" customFormat="1" ht="24" customHeight="1">
      <c r="B62" s="415"/>
      <c r="C62" s="416"/>
      <c r="D62" s="392" t="s">
        <v>1</v>
      </c>
      <c r="E62" s="392"/>
      <c r="F62" s="392"/>
      <c r="G62" s="392"/>
      <c r="H62" s="449"/>
      <c r="I62" s="449"/>
      <c r="J62" s="449"/>
      <c r="K62" s="449"/>
      <c r="L62" s="449"/>
      <c r="M62" s="449"/>
      <c r="N62" s="449"/>
      <c r="O62" s="449"/>
      <c r="P62" s="449"/>
      <c r="Q62" s="449"/>
      <c r="R62" s="449"/>
      <c r="S62" s="449"/>
      <c r="T62" s="449"/>
      <c r="U62" s="449"/>
      <c r="V62" s="449"/>
      <c r="W62" s="449"/>
    </row>
    <row r="63" spans="2:25" s="298" customFormat="1" ht="24" customHeight="1">
      <c r="B63" s="417"/>
      <c r="C63" s="418"/>
      <c r="D63" s="392" t="s">
        <v>914</v>
      </c>
      <c r="E63" s="392"/>
      <c r="F63" s="392"/>
      <c r="G63" s="392"/>
      <c r="H63" s="449"/>
      <c r="I63" s="449"/>
      <c r="J63" s="449"/>
      <c r="K63" s="449"/>
      <c r="L63" s="449"/>
      <c r="M63" s="449"/>
      <c r="N63" s="449"/>
      <c r="O63" s="449"/>
      <c r="P63" s="449"/>
      <c r="Q63" s="449"/>
      <c r="R63" s="449"/>
      <c r="S63" s="449"/>
      <c r="T63" s="449"/>
      <c r="U63" s="449"/>
      <c r="V63" s="449"/>
      <c r="W63" s="449"/>
    </row>
  </sheetData>
  <sheetProtection sheet="1" objects="1" scenarios="1"/>
  <mergeCells count="134">
    <mergeCell ref="T36:W36"/>
    <mergeCell ref="T37:W37"/>
    <mergeCell ref="T38:W38"/>
    <mergeCell ref="J3:L3"/>
    <mergeCell ref="J4:L5"/>
    <mergeCell ref="M3:P3"/>
    <mergeCell ref="M4:N4"/>
    <mergeCell ref="O4:P4"/>
    <mergeCell ref="M5:N5"/>
    <mergeCell ref="O5:P5"/>
    <mergeCell ref="D22:G22"/>
    <mergeCell ref="H22:W22"/>
    <mergeCell ref="H18:J18"/>
    <mergeCell ref="L18:O18"/>
    <mergeCell ref="B8:W8"/>
    <mergeCell ref="S3:T3"/>
    <mergeCell ref="U3:W3"/>
    <mergeCell ref="Q4:R5"/>
    <mergeCell ref="Q3:R3"/>
    <mergeCell ref="H19:W19"/>
    <mergeCell ref="B15:W16"/>
    <mergeCell ref="B14:C14"/>
    <mergeCell ref="I14:W14"/>
    <mergeCell ref="M40:Q40"/>
    <mergeCell ref="M42:Q42"/>
    <mergeCell ref="M43:Q43"/>
    <mergeCell ref="M44:Q44"/>
    <mergeCell ref="F41:J41"/>
    <mergeCell ref="M41:Q41"/>
    <mergeCell ref="F35:J35"/>
    <mergeCell ref="F36:J36"/>
    <mergeCell ref="F37:J37"/>
    <mergeCell ref="F38:J38"/>
    <mergeCell ref="F39:J39"/>
    <mergeCell ref="H63:W63"/>
    <mergeCell ref="H59:W59"/>
    <mergeCell ref="H61:W61"/>
    <mergeCell ref="H62:W62"/>
    <mergeCell ref="D63:G63"/>
    <mergeCell ref="D61:G61"/>
    <mergeCell ref="D59:G59"/>
    <mergeCell ref="D60:G60"/>
    <mergeCell ref="H60:W60"/>
    <mergeCell ref="T41:W41"/>
    <mergeCell ref="F32:J32"/>
    <mergeCell ref="F33:J33"/>
    <mergeCell ref="F34:J34"/>
    <mergeCell ref="R32:R44"/>
    <mergeCell ref="K32:K44"/>
    <mergeCell ref="F40:J40"/>
    <mergeCell ref="F42:J42"/>
    <mergeCell ref="T32:W32"/>
    <mergeCell ref="T33:W33"/>
    <mergeCell ref="T34:W34"/>
    <mergeCell ref="T35:W35"/>
    <mergeCell ref="T39:W39"/>
    <mergeCell ref="T40:W40"/>
    <mergeCell ref="F43:J43"/>
    <mergeCell ref="F44:J44"/>
    <mergeCell ref="M32:Q32"/>
    <mergeCell ref="M33:Q33"/>
    <mergeCell ref="M34:Q34"/>
    <mergeCell ref="M35:Q35"/>
    <mergeCell ref="M36:Q36"/>
    <mergeCell ref="M37:Q37"/>
    <mergeCell ref="M38:Q38"/>
    <mergeCell ref="M39:Q39"/>
    <mergeCell ref="B59:C63"/>
    <mergeCell ref="D24:G24"/>
    <mergeCell ref="C32:C44"/>
    <mergeCell ref="D62:G62"/>
    <mergeCell ref="B32:B57"/>
    <mergeCell ref="D25:G25"/>
    <mergeCell ref="D26:G26"/>
    <mergeCell ref="H20:W20"/>
    <mergeCell ref="H21:W21"/>
    <mergeCell ref="R28:V28"/>
    <mergeCell ref="R29:V29"/>
    <mergeCell ref="H23:W23"/>
    <mergeCell ref="H26:W26"/>
    <mergeCell ref="H24:M24"/>
    <mergeCell ref="H25:W25"/>
    <mergeCell ref="N24:Q24"/>
    <mergeCell ref="R24:W24"/>
    <mergeCell ref="B18:C26"/>
    <mergeCell ref="D20:G20"/>
    <mergeCell ref="D21:G21"/>
    <mergeCell ref="D23:G23"/>
    <mergeCell ref="D18:G18"/>
    <mergeCell ref="D19:G19"/>
    <mergeCell ref="R30:V30"/>
    <mergeCell ref="E55:F55"/>
    <mergeCell ref="E56:F56"/>
    <mergeCell ref="E57:F57"/>
    <mergeCell ref="K45:K57"/>
    <mergeCell ref="G47:J47"/>
    <mergeCell ref="G48:J48"/>
    <mergeCell ref="G49:J49"/>
    <mergeCell ref="G50:J50"/>
    <mergeCell ref="G51:J51"/>
    <mergeCell ref="G52:J52"/>
    <mergeCell ref="E46:F46"/>
    <mergeCell ref="E47:F47"/>
    <mergeCell ref="E48:F48"/>
    <mergeCell ref="E49:F49"/>
    <mergeCell ref="E50:F50"/>
    <mergeCell ref="E51:F51"/>
    <mergeCell ref="E52:F52"/>
    <mergeCell ref="E53:F53"/>
    <mergeCell ref="E54:F54"/>
    <mergeCell ref="S45:W57"/>
    <mergeCell ref="C45:C57"/>
    <mergeCell ref="D45:D57"/>
    <mergeCell ref="R45:R57"/>
    <mergeCell ref="B28:G30"/>
    <mergeCell ref="D32:D44"/>
    <mergeCell ref="H28:L28"/>
    <mergeCell ref="M28:Q28"/>
    <mergeCell ref="H29:L29"/>
    <mergeCell ref="M29:Q29"/>
    <mergeCell ref="H30:L30"/>
    <mergeCell ref="M30:Q30"/>
    <mergeCell ref="T42:W42"/>
    <mergeCell ref="T43:W43"/>
    <mergeCell ref="T44:W44"/>
    <mergeCell ref="G53:J53"/>
    <mergeCell ref="G54:J54"/>
    <mergeCell ref="G55:J55"/>
    <mergeCell ref="G56:J56"/>
    <mergeCell ref="G57:J57"/>
    <mergeCell ref="G45:J45"/>
    <mergeCell ref="G46:J46"/>
    <mergeCell ref="L45:Q57"/>
    <mergeCell ref="E45:F45"/>
  </mergeCells>
  <phoneticPr fontId="2"/>
  <dataValidations count="3">
    <dataValidation type="list" allowBlank="1" showInputMessage="1" showErrorMessage="1" sqref="J4:L5" xr:uid="{00000000-0002-0000-0100-000000000000}">
      <formula1>"新規,更新"</formula1>
    </dataValidation>
    <dataValidation type="list" allowBlank="1" showInputMessage="1" showErrorMessage="1" sqref="M5:P5" xr:uid="{00000000-0002-0000-0100-000001000000}">
      <formula1>"〇"</formula1>
    </dataValidation>
    <dataValidation type="list" allowBlank="1" showInputMessage="1" showErrorMessage="1" sqref="Q4:R5" xr:uid="{00000000-0002-0000-0100-000002000000}">
      <formula1>"有,無"</formula1>
    </dataValidation>
  </dataValidations>
  <printOptions horizontalCentered="1"/>
  <pageMargins left="0.78740157480314965" right="0.39370078740157483" top="0" bottom="0" header="0.51181102362204722" footer="0.51181102362204722"/>
  <pageSetup paperSize="9" scale="79"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営業種目分類表!$M$3:$M$15</xm:f>
          </x14:formula1>
          <xm:sqref>S32:S44 L32:L44 E32:E44</xm:sqref>
        </x14:dataValidation>
        <x14:dataValidation type="list" allowBlank="1" showInputMessage="1" showErrorMessage="1" xr:uid="{00000000-0002-0000-0100-000004000000}">
          <x14:formula1>
            <xm:f>営業種目分類表!$G$3:$G$319</xm:f>
          </x14:formula1>
          <xm:sqref>E45:F57</xm:sqref>
        </x14:dataValidation>
        <x14:dataValidation type="list" allowBlank="1" showInputMessage="1" showErrorMessage="1" xr:uid="{00000000-0002-0000-0100-000005000000}">
          <x14:formula1>
            <xm:f>営業種目分類表!$L$3:$L$73</xm:f>
          </x14:formula1>
          <xm:sqref>H29:M29 R29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63"/>
  <sheetViews>
    <sheetView topLeftCell="A19" zoomScale="95" zoomScaleNormal="95" workbookViewId="0">
      <selection activeCell="H18" sqref="H18:J18"/>
    </sheetView>
  </sheetViews>
  <sheetFormatPr defaultColWidth="9" defaultRowHeight="13.5"/>
  <cols>
    <col min="1" max="1" width="0.75" style="1" customWidth="1"/>
    <col min="2" max="2" width="7.625" style="1" customWidth="1"/>
    <col min="3" max="3" width="2.375" style="1" customWidth="1"/>
    <col min="4" max="23" width="3.625" style="1" customWidth="1"/>
    <col min="24" max="24" width="0.75" style="1" customWidth="1"/>
    <col min="25" max="16384" width="9" style="1"/>
  </cols>
  <sheetData>
    <row r="1" spans="2:23" ht="6" customHeight="1"/>
    <row r="2" spans="2:23" ht="18" customHeight="1">
      <c r="B2" s="4" t="s">
        <v>24</v>
      </c>
      <c r="C2" s="4"/>
      <c r="D2" s="336" t="s">
        <v>966</v>
      </c>
      <c r="E2" s="4"/>
      <c r="F2" s="4"/>
      <c r="G2" s="4"/>
      <c r="H2" s="4"/>
      <c r="J2" s="4"/>
      <c r="K2" s="4"/>
      <c r="L2" s="4"/>
      <c r="M2" s="4"/>
      <c r="N2" s="4"/>
      <c r="O2" s="4"/>
      <c r="P2" s="4"/>
      <c r="Q2" s="4"/>
      <c r="R2" s="4"/>
      <c r="S2" s="4"/>
      <c r="T2" s="4"/>
      <c r="U2" s="4"/>
      <c r="V2" s="4"/>
      <c r="W2" s="4"/>
    </row>
    <row r="3" spans="2:23" ht="18" customHeight="1">
      <c r="B3" s="4"/>
      <c r="C3" s="4"/>
      <c r="D3" s="4"/>
      <c r="E3" s="4"/>
      <c r="F3" s="4"/>
      <c r="G3" s="4"/>
      <c r="H3" s="4"/>
      <c r="I3" s="4"/>
      <c r="J3" s="471" t="s">
        <v>23</v>
      </c>
      <c r="K3" s="472"/>
      <c r="L3" s="473"/>
      <c r="M3" s="471" t="s">
        <v>783</v>
      </c>
      <c r="N3" s="472"/>
      <c r="O3" s="472"/>
      <c r="P3" s="473"/>
      <c r="Q3" s="471" t="s">
        <v>22</v>
      </c>
      <c r="R3" s="473"/>
      <c r="S3" s="474" t="s">
        <v>21</v>
      </c>
      <c r="T3" s="475"/>
      <c r="U3" s="471" t="s">
        <v>20</v>
      </c>
      <c r="V3" s="472"/>
      <c r="W3" s="473"/>
    </row>
    <row r="4" spans="2:23" ht="24" customHeight="1">
      <c r="B4" s="4"/>
      <c r="C4" s="4"/>
      <c r="D4" s="4"/>
      <c r="E4" s="4"/>
      <c r="F4" s="4"/>
      <c r="G4" s="4"/>
      <c r="H4" s="4"/>
      <c r="I4" s="4"/>
      <c r="J4" s="476" t="s">
        <v>804</v>
      </c>
      <c r="K4" s="477"/>
      <c r="L4" s="478"/>
      <c r="M4" s="482" t="s">
        <v>745</v>
      </c>
      <c r="N4" s="483"/>
      <c r="O4" s="482" t="s">
        <v>746</v>
      </c>
      <c r="P4" s="484"/>
      <c r="Q4" s="485" t="s">
        <v>806</v>
      </c>
      <c r="R4" s="485"/>
      <c r="S4" s="4"/>
      <c r="T4" s="7"/>
      <c r="U4" s="8"/>
      <c r="V4" s="4"/>
      <c r="W4" s="7"/>
    </row>
    <row r="5" spans="2:23" ht="24" customHeight="1">
      <c r="B5" s="4"/>
      <c r="C5" s="4"/>
      <c r="D5" s="4"/>
      <c r="E5" s="4"/>
      <c r="F5" s="4"/>
      <c r="G5" s="4"/>
      <c r="H5" s="4"/>
      <c r="I5" s="4"/>
      <c r="J5" s="479"/>
      <c r="K5" s="480"/>
      <c r="L5" s="481"/>
      <c r="M5" s="479" t="s">
        <v>805</v>
      </c>
      <c r="N5" s="480"/>
      <c r="O5" s="479" t="s">
        <v>805</v>
      </c>
      <c r="P5" s="480"/>
      <c r="Q5" s="485"/>
      <c r="R5" s="485"/>
      <c r="S5" s="279"/>
      <c r="T5" s="6"/>
      <c r="U5" s="8"/>
      <c r="V5" s="4"/>
      <c r="W5" s="7"/>
    </row>
    <row r="6" spans="2:23" ht="24" customHeight="1">
      <c r="B6" s="4"/>
      <c r="C6" s="4"/>
      <c r="D6" s="4"/>
      <c r="E6" s="4"/>
      <c r="F6" s="4"/>
      <c r="G6" s="4"/>
      <c r="H6" s="4"/>
      <c r="I6" s="4"/>
      <c r="J6" s="4"/>
      <c r="K6" s="4"/>
      <c r="L6" s="4"/>
      <c r="M6" s="4"/>
      <c r="N6" s="4"/>
      <c r="O6" s="4"/>
      <c r="P6" s="4"/>
      <c r="Q6" s="4"/>
      <c r="R6" s="4"/>
      <c r="S6" s="4"/>
      <c r="T6" s="4"/>
      <c r="U6" s="278"/>
      <c r="V6" s="279"/>
      <c r="W6" s="6"/>
    </row>
    <row r="7" spans="2:23" ht="12" customHeight="1">
      <c r="B7" s="4"/>
      <c r="C7" s="4"/>
      <c r="D7" s="4"/>
      <c r="E7" s="4"/>
      <c r="F7" s="4"/>
      <c r="G7" s="4"/>
      <c r="H7" s="4"/>
      <c r="I7" s="4"/>
      <c r="J7" s="4"/>
      <c r="K7" s="4"/>
      <c r="L7" s="4"/>
      <c r="M7" s="4"/>
      <c r="N7" s="4"/>
      <c r="O7" s="4"/>
      <c r="P7" s="4"/>
      <c r="Q7" s="4"/>
      <c r="R7" s="4"/>
      <c r="S7" s="4"/>
      <c r="T7" s="4"/>
      <c r="U7" s="4"/>
      <c r="V7" s="4"/>
      <c r="W7" s="4"/>
    </row>
    <row r="8" spans="2:23" ht="24" customHeight="1">
      <c r="B8" s="486" t="s">
        <v>19</v>
      </c>
      <c r="C8" s="486"/>
      <c r="D8" s="486"/>
      <c r="E8" s="486"/>
      <c r="F8" s="486"/>
      <c r="G8" s="486"/>
      <c r="H8" s="486"/>
      <c r="I8" s="486"/>
      <c r="J8" s="486"/>
      <c r="K8" s="486"/>
      <c r="L8" s="486"/>
      <c r="M8" s="486"/>
      <c r="N8" s="486"/>
      <c r="O8" s="486"/>
      <c r="P8" s="486"/>
      <c r="Q8" s="486"/>
      <c r="R8" s="486"/>
      <c r="S8" s="486"/>
      <c r="T8" s="486"/>
      <c r="U8" s="486"/>
      <c r="V8" s="486"/>
      <c r="W8" s="486"/>
    </row>
    <row r="9" spans="2:23" ht="12" customHeight="1">
      <c r="B9" s="4"/>
      <c r="C9" s="4"/>
      <c r="D9" s="4"/>
      <c r="E9" s="4"/>
      <c r="F9" s="4"/>
      <c r="G9" s="4"/>
      <c r="H9" s="4"/>
      <c r="I9" s="4"/>
      <c r="J9" s="4"/>
      <c r="K9" s="4"/>
      <c r="L9" s="4"/>
      <c r="M9" s="4"/>
      <c r="N9" s="4"/>
      <c r="O9" s="4"/>
      <c r="P9" s="4"/>
      <c r="Q9" s="4"/>
      <c r="R9" s="4"/>
      <c r="S9" s="4"/>
      <c r="T9" s="4"/>
      <c r="U9" s="4"/>
      <c r="V9" s="4"/>
      <c r="W9" s="4"/>
    </row>
    <row r="10" spans="2:23" ht="18" customHeight="1">
      <c r="B10" s="4"/>
      <c r="C10" s="4"/>
      <c r="D10" s="4"/>
      <c r="E10" s="4"/>
      <c r="F10" s="4"/>
      <c r="G10" s="4"/>
      <c r="H10" s="4"/>
      <c r="I10" s="4"/>
      <c r="J10" s="4"/>
      <c r="K10" s="4"/>
      <c r="L10" s="4"/>
      <c r="M10" s="4"/>
      <c r="N10" s="4"/>
      <c r="O10" s="4"/>
      <c r="P10" s="4" t="s">
        <v>144</v>
      </c>
      <c r="Q10" s="4"/>
      <c r="R10" s="173">
        <v>3</v>
      </c>
      <c r="S10" s="3" t="s">
        <v>18</v>
      </c>
      <c r="T10" s="173">
        <v>9</v>
      </c>
      <c r="U10" s="3" t="s">
        <v>17</v>
      </c>
      <c r="V10" s="173">
        <v>15</v>
      </c>
      <c r="W10" s="3" t="s">
        <v>16</v>
      </c>
    </row>
    <row r="11" spans="2:23" ht="12" customHeight="1">
      <c r="B11" s="4"/>
      <c r="C11" s="4"/>
      <c r="D11" s="4"/>
      <c r="E11" s="4"/>
      <c r="F11" s="4"/>
      <c r="G11" s="4"/>
      <c r="H11" s="4"/>
      <c r="I11" s="4"/>
      <c r="J11" s="4"/>
      <c r="K11" s="4"/>
      <c r="L11" s="4"/>
      <c r="M11" s="4"/>
      <c r="N11" s="4"/>
      <c r="O11" s="4"/>
      <c r="P11" s="4"/>
      <c r="Q11" s="4"/>
      <c r="R11" s="4"/>
      <c r="S11" s="4"/>
      <c r="T11" s="4"/>
      <c r="U11" s="4"/>
      <c r="V11" s="4"/>
      <c r="W11" s="4"/>
    </row>
    <row r="12" spans="2:23" ht="23.25" customHeight="1">
      <c r="B12" s="312" t="s">
        <v>25</v>
      </c>
      <c r="C12" s="5"/>
      <c r="D12" s="4"/>
      <c r="E12" s="4"/>
      <c r="F12" s="4"/>
      <c r="G12" s="4"/>
      <c r="H12" s="4"/>
      <c r="I12" s="4"/>
      <c r="J12" s="4"/>
      <c r="K12" s="4"/>
      <c r="L12" s="4"/>
      <c r="M12" s="4"/>
      <c r="N12" s="4"/>
      <c r="O12" s="4"/>
      <c r="P12" s="4"/>
      <c r="Q12" s="4"/>
      <c r="R12" s="4"/>
      <c r="S12" s="4"/>
      <c r="T12" s="4"/>
      <c r="U12" s="4"/>
      <c r="V12" s="4"/>
      <c r="W12" s="4"/>
    </row>
    <row r="13" spans="2:23" ht="12" customHeight="1">
      <c r="B13" s="4"/>
      <c r="C13" s="4"/>
      <c r="D13" s="4"/>
      <c r="E13" s="4"/>
      <c r="F13" s="4"/>
      <c r="G13" s="4"/>
      <c r="H13" s="4"/>
      <c r="I13" s="4"/>
      <c r="J13" s="4"/>
      <c r="K13" s="4"/>
      <c r="L13" s="4"/>
      <c r="M13" s="4"/>
      <c r="N13" s="4"/>
      <c r="O13" s="4"/>
      <c r="P13" s="4"/>
      <c r="Q13" s="4"/>
      <c r="R13" s="4"/>
      <c r="S13" s="4"/>
      <c r="T13" s="4"/>
      <c r="U13" s="4"/>
      <c r="V13" s="4"/>
      <c r="W13" s="4"/>
    </row>
    <row r="14" spans="2:23" ht="18" customHeight="1">
      <c r="B14" s="487" t="s">
        <v>836</v>
      </c>
      <c r="C14" s="487"/>
      <c r="D14" s="313">
        <v>3</v>
      </c>
      <c r="E14" s="265" t="s">
        <v>837</v>
      </c>
      <c r="F14" s="313">
        <v>11</v>
      </c>
      <c r="G14" s="265" t="s">
        <v>838</v>
      </c>
      <c r="H14" s="313">
        <v>1</v>
      </c>
      <c r="I14" s="488" t="s">
        <v>931</v>
      </c>
      <c r="J14" s="488"/>
      <c r="K14" s="488"/>
      <c r="L14" s="488"/>
      <c r="M14" s="488"/>
      <c r="N14" s="488"/>
      <c r="O14" s="488"/>
      <c r="P14" s="488"/>
      <c r="Q14" s="488"/>
      <c r="R14" s="488"/>
      <c r="S14" s="488"/>
      <c r="T14" s="488"/>
      <c r="U14" s="488"/>
      <c r="V14" s="488"/>
      <c r="W14" s="488"/>
    </row>
    <row r="15" spans="2:23" ht="18" customHeight="1">
      <c r="B15" s="489" t="s">
        <v>932</v>
      </c>
      <c r="C15" s="489"/>
      <c r="D15" s="489"/>
      <c r="E15" s="489"/>
      <c r="F15" s="489"/>
      <c r="G15" s="489"/>
      <c r="H15" s="489"/>
      <c r="I15" s="489"/>
      <c r="J15" s="489"/>
      <c r="K15" s="489"/>
      <c r="L15" s="489"/>
      <c r="M15" s="489"/>
      <c r="N15" s="489"/>
      <c r="O15" s="489"/>
      <c r="P15" s="489"/>
      <c r="Q15" s="489"/>
      <c r="R15" s="489"/>
      <c r="S15" s="489"/>
      <c r="T15" s="489"/>
      <c r="U15" s="489"/>
      <c r="V15" s="489"/>
      <c r="W15" s="489"/>
    </row>
    <row r="16" spans="2:23" ht="18" customHeight="1">
      <c r="B16" s="489"/>
      <c r="C16" s="489"/>
      <c r="D16" s="489"/>
      <c r="E16" s="489"/>
      <c r="F16" s="489"/>
      <c r="G16" s="489"/>
      <c r="H16" s="489"/>
      <c r="I16" s="489"/>
      <c r="J16" s="489"/>
      <c r="K16" s="489"/>
      <c r="L16" s="489"/>
      <c r="M16" s="489"/>
      <c r="N16" s="489"/>
      <c r="O16" s="489"/>
      <c r="P16" s="489"/>
      <c r="Q16" s="489"/>
      <c r="R16" s="489"/>
      <c r="S16" s="489"/>
      <c r="T16" s="489"/>
      <c r="U16" s="489"/>
      <c r="V16" s="489"/>
      <c r="W16" s="489"/>
    </row>
    <row r="17" spans="2:23" ht="12" customHeight="1">
      <c r="B17" s="4"/>
      <c r="C17" s="4"/>
      <c r="D17" s="4"/>
      <c r="E17" s="4"/>
      <c r="F17" s="4"/>
      <c r="G17" s="4"/>
      <c r="H17" s="4"/>
      <c r="I17" s="4"/>
      <c r="J17" s="4"/>
      <c r="K17" s="4"/>
      <c r="L17" s="4"/>
      <c r="M17" s="4"/>
      <c r="N17" s="4"/>
      <c r="O17" s="4"/>
      <c r="P17" s="4"/>
      <c r="Q17" s="4"/>
      <c r="R17" s="4"/>
      <c r="S17" s="4"/>
      <c r="T17" s="4"/>
      <c r="U17" s="4"/>
      <c r="V17" s="4"/>
      <c r="W17" s="4"/>
    </row>
    <row r="18" spans="2:23" s="2" customFormat="1" ht="24" customHeight="1">
      <c r="B18" s="490" t="s">
        <v>15</v>
      </c>
      <c r="C18" s="491"/>
      <c r="D18" s="496" t="s">
        <v>14</v>
      </c>
      <c r="E18" s="496"/>
      <c r="F18" s="496"/>
      <c r="G18" s="496"/>
      <c r="H18" s="497">
        <v>771</v>
      </c>
      <c r="I18" s="498"/>
      <c r="J18" s="498"/>
      <c r="K18" s="260" t="s">
        <v>881</v>
      </c>
      <c r="L18" s="498">
        <v>4301</v>
      </c>
      <c r="M18" s="498"/>
      <c r="N18" s="498"/>
      <c r="O18" s="499"/>
      <c r="P18" s="3"/>
      <c r="Q18" s="3"/>
      <c r="R18" s="3"/>
      <c r="S18" s="3"/>
      <c r="T18" s="3"/>
      <c r="U18" s="3"/>
      <c r="V18" s="3"/>
      <c r="W18" s="3"/>
    </row>
    <row r="19" spans="2:23" s="2" customFormat="1" ht="24" customHeight="1">
      <c r="B19" s="492"/>
      <c r="C19" s="493"/>
      <c r="D19" s="496" t="s">
        <v>13</v>
      </c>
      <c r="E19" s="496"/>
      <c r="F19" s="496"/>
      <c r="G19" s="496"/>
      <c r="H19" s="507" t="s">
        <v>902</v>
      </c>
      <c r="I19" s="508"/>
      <c r="J19" s="508"/>
      <c r="K19" s="508"/>
      <c r="L19" s="508"/>
      <c r="M19" s="508"/>
      <c r="N19" s="508"/>
      <c r="O19" s="508"/>
      <c r="P19" s="508"/>
      <c r="Q19" s="508"/>
      <c r="R19" s="508"/>
      <c r="S19" s="508"/>
      <c r="T19" s="508"/>
      <c r="U19" s="508"/>
      <c r="V19" s="508"/>
      <c r="W19" s="509"/>
    </row>
    <row r="20" spans="2:23" s="2" customFormat="1" ht="24" customHeight="1">
      <c r="B20" s="492"/>
      <c r="C20" s="493"/>
      <c r="D20" s="510" t="s">
        <v>12</v>
      </c>
      <c r="E20" s="510"/>
      <c r="F20" s="510"/>
      <c r="G20" s="510"/>
      <c r="H20" s="511" t="s">
        <v>904</v>
      </c>
      <c r="I20" s="512"/>
      <c r="J20" s="512"/>
      <c r="K20" s="512"/>
      <c r="L20" s="512"/>
      <c r="M20" s="512"/>
      <c r="N20" s="512"/>
      <c r="O20" s="512"/>
      <c r="P20" s="512"/>
      <c r="Q20" s="512"/>
      <c r="R20" s="512"/>
      <c r="S20" s="512"/>
      <c r="T20" s="512"/>
      <c r="U20" s="512"/>
      <c r="V20" s="512"/>
      <c r="W20" s="513"/>
    </row>
    <row r="21" spans="2:23" s="2" customFormat="1" ht="24" customHeight="1">
      <c r="B21" s="492"/>
      <c r="C21" s="493"/>
      <c r="D21" s="514" t="s">
        <v>11</v>
      </c>
      <c r="E21" s="514"/>
      <c r="F21" s="514"/>
      <c r="G21" s="514"/>
      <c r="H21" s="515" t="s">
        <v>903</v>
      </c>
      <c r="I21" s="516"/>
      <c r="J21" s="516"/>
      <c r="K21" s="516"/>
      <c r="L21" s="516"/>
      <c r="M21" s="516"/>
      <c r="N21" s="516"/>
      <c r="O21" s="516"/>
      <c r="P21" s="516"/>
      <c r="Q21" s="516"/>
      <c r="R21" s="516"/>
      <c r="S21" s="516"/>
      <c r="T21" s="516"/>
      <c r="U21" s="516"/>
      <c r="V21" s="516"/>
      <c r="W21" s="517"/>
    </row>
    <row r="22" spans="2:23" s="2" customFormat="1" ht="30.75" customHeight="1">
      <c r="B22" s="492"/>
      <c r="C22" s="493"/>
      <c r="D22" s="500" t="s">
        <v>780</v>
      </c>
      <c r="E22" s="496"/>
      <c r="F22" s="496"/>
      <c r="G22" s="496"/>
      <c r="H22" s="501" t="s">
        <v>905</v>
      </c>
      <c r="I22" s="502"/>
      <c r="J22" s="502"/>
      <c r="K22" s="502"/>
      <c r="L22" s="502"/>
      <c r="M22" s="502"/>
      <c r="N22" s="502"/>
      <c r="O22" s="502"/>
      <c r="P22" s="502"/>
      <c r="Q22" s="502"/>
      <c r="R22" s="502"/>
      <c r="S22" s="502"/>
      <c r="T22" s="502"/>
      <c r="U22" s="502"/>
      <c r="V22" s="502"/>
      <c r="W22" s="503"/>
    </row>
    <row r="23" spans="2:23" s="2" customFormat="1" ht="30.75" customHeight="1">
      <c r="B23" s="492"/>
      <c r="C23" s="493"/>
      <c r="D23" s="500" t="s">
        <v>781</v>
      </c>
      <c r="E23" s="496"/>
      <c r="F23" s="496"/>
      <c r="G23" s="496"/>
      <c r="H23" s="501" t="s">
        <v>906</v>
      </c>
      <c r="I23" s="502"/>
      <c r="J23" s="502"/>
      <c r="K23" s="502"/>
      <c r="L23" s="502"/>
      <c r="M23" s="502"/>
      <c r="N23" s="502"/>
      <c r="O23" s="502"/>
      <c r="P23" s="502"/>
      <c r="Q23" s="502"/>
      <c r="R23" s="502"/>
      <c r="S23" s="502"/>
      <c r="T23" s="502"/>
      <c r="U23" s="502"/>
      <c r="V23" s="502"/>
      <c r="W23" s="503"/>
    </row>
    <row r="24" spans="2:23" s="2" customFormat="1" ht="24" customHeight="1">
      <c r="B24" s="492"/>
      <c r="C24" s="493"/>
      <c r="D24" s="496" t="s">
        <v>1</v>
      </c>
      <c r="E24" s="496"/>
      <c r="F24" s="496"/>
      <c r="G24" s="496"/>
      <c r="H24" s="504" t="s">
        <v>907</v>
      </c>
      <c r="I24" s="505"/>
      <c r="J24" s="505"/>
      <c r="K24" s="505"/>
      <c r="L24" s="505"/>
      <c r="M24" s="506"/>
      <c r="N24" s="471" t="s">
        <v>0</v>
      </c>
      <c r="O24" s="472"/>
      <c r="P24" s="472"/>
      <c r="Q24" s="473"/>
      <c r="R24" s="504" t="s">
        <v>908</v>
      </c>
      <c r="S24" s="505"/>
      <c r="T24" s="505"/>
      <c r="U24" s="505"/>
      <c r="V24" s="505"/>
      <c r="W24" s="506"/>
    </row>
    <row r="25" spans="2:23" s="2" customFormat="1" ht="24" customHeight="1">
      <c r="B25" s="492"/>
      <c r="C25" s="493"/>
      <c r="D25" s="496" t="s">
        <v>882</v>
      </c>
      <c r="E25" s="496"/>
      <c r="F25" s="496"/>
      <c r="G25" s="496"/>
      <c r="H25" s="518" t="s">
        <v>883</v>
      </c>
      <c r="I25" s="519"/>
      <c r="J25" s="519"/>
      <c r="K25" s="519"/>
      <c r="L25" s="519"/>
      <c r="M25" s="519"/>
      <c r="N25" s="519"/>
      <c r="O25" s="519"/>
      <c r="P25" s="519"/>
      <c r="Q25" s="519"/>
      <c r="R25" s="519"/>
      <c r="S25" s="519"/>
      <c r="T25" s="519"/>
      <c r="U25" s="519"/>
      <c r="V25" s="519"/>
      <c r="W25" s="520"/>
    </row>
    <row r="26" spans="2:23" s="2" customFormat="1" ht="24" customHeight="1">
      <c r="B26" s="494"/>
      <c r="C26" s="495"/>
      <c r="D26" s="474" t="s">
        <v>884</v>
      </c>
      <c r="E26" s="521"/>
      <c r="F26" s="521"/>
      <c r="G26" s="475"/>
      <c r="H26" s="504" t="s">
        <v>909</v>
      </c>
      <c r="I26" s="505"/>
      <c r="J26" s="505"/>
      <c r="K26" s="505"/>
      <c r="L26" s="505"/>
      <c r="M26" s="505"/>
      <c r="N26" s="505"/>
      <c r="O26" s="505"/>
      <c r="P26" s="505"/>
      <c r="Q26" s="505"/>
      <c r="R26" s="505"/>
      <c r="S26" s="505"/>
      <c r="T26" s="505"/>
      <c r="U26" s="505"/>
      <c r="V26" s="505"/>
      <c r="W26" s="506"/>
    </row>
    <row r="27" spans="2:23" s="2" customFormat="1" ht="12" customHeight="1">
      <c r="B27" s="3"/>
      <c r="C27" s="3"/>
      <c r="D27" s="3"/>
      <c r="E27" s="3"/>
      <c r="F27" s="3"/>
      <c r="G27" s="3"/>
      <c r="H27" s="3"/>
      <c r="I27" s="3"/>
      <c r="J27" s="3"/>
      <c r="K27" s="3"/>
      <c r="L27" s="3"/>
      <c r="M27" s="3"/>
      <c r="N27" s="3"/>
      <c r="O27" s="3"/>
      <c r="P27" s="3"/>
      <c r="Q27" s="3"/>
      <c r="R27" s="3"/>
      <c r="S27" s="3"/>
      <c r="T27" s="3"/>
      <c r="U27" s="3"/>
      <c r="V27" s="3"/>
      <c r="W27" s="3"/>
    </row>
    <row r="28" spans="2:23" s="2" customFormat="1" ht="9" customHeight="1">
      <c r="B28" s="496" t="s">
        <v>26</v>
      </c>
      <c r="C28" s="496"/>
      <c r="D28" s="496"/>
      <c r="E28" s="496"/>
      <c r="F28" s="496"/>
      <c r="G28" s="496"/>
      <c r="H28" s="522" t="s">
        <v>8</v>
      </c>
      <c r="I28" s="522"/>
      <c r="J28" s="522"/>
      <c r="K28" s="522"/>
      <c r="L28" s="522"/>
      <c r="M28" s="522" t="s">
        <v>7</v>
      </c>
      <c r="N28" s="522"/>
      <c r="O28" s="522"/>
      <c r="P28" s="522"/>
      <c r="Q28" s="522"/>
      <c r="R28" s="522" t="s">
        <v>6</v>
      </c>
      <c r="S28" s="522"/>
      <c r="T28" s="522"/>
      <c r="U28" s="522"/>
      <c r="V28" s="522"/>
      <c r="W28" s="3"/>
    </row>
    <row r="29" spans="2:23" s="2" customFormat="1" ht="24" customHeight="1">
      <c r="B29" s="496"/>
      <c r="C29" s="496"/>
      <c r="D29" s="496"/>
      <c r="E29" s="496"/>
      <c r="F29" s="496"/>
      <c r="G29" s="496"/>
      <c r="H29" s="523" t="s">
        <v>708</v>
      </c>
      <c r="I29" s="523"/>
      <c r="J29" s="523"/>
      <c r="K29" s="523"/>
      <c r="L29" s="523"/>
      <c r="M29" s="497" t="s">
        <v>769</v>
      </c>
      <c r="N29" s="498"/>
      <c r="O29" s="498"/>
      <c r="P29" s="498"/>
      <c r="Q29" s="499"/>
      <c r="R29" s="497" t="s">
        <v>773</v>
      </c>
      <c r="S29" s="498"/>
      <c r="T29" s="498"/>
      <c r="U29" s="498"/>
      <c r="V29" s="499"/>
      <c r="W29" s="3"/>
    </row>
    <row r="30" spans="2:23" s="2" customFormat="1" ht="24" customHeight="1">
      <c r="B30" s="496"/>
      <c r="C30" s="496"/>
      <c r="D30" s="496"/>
      <c r="E30" s="496"/>
      <c r="F30" s="496"/>
      <c r="G30" s="496"/>
      <c r="H30" s="524" t="s">
        <v>886</v>
      </c>
      <c r="I30" s="524"/>
      <c r="J30" s="524"/>
      <c r="K30" s="524"/>
      <c r="L30" s="524"/>
      <c r="M30" s="524" t="s">
        <v>887</v>
      </c>
      <c r="N30" s="524"/>
      <c r="O30" s="524"/>
      <c r="P30" s="524"/>
      <c r="Q30" s="524"/>
      <c r="R30" s="524" t="s">
        <v>888</v>
      </c>
      <c r="S30" s="524"/>
      <c r="T30" s="524"/>
      <c r="U30" s="524"/>
      <c r="V30" s="524"/>
      <c r="W30" s="3"/>
    </row>
    <row r="31" spans="2:23" s="2" customFormat="1" ht="12" customHeight="1">
      <c r="B31" s="3"/>
      <c r="C31" s="3"/>
      <c r="D31" s="3"/>
      <c r="E31" s="3"/>
      <c r="F31" s="3"/>
      <c r="G31" s="261"/>
      <c r="H31" s="3"/>
      <c r="I31" s="3"/>
      <c r="J31" s="3"/>
      <c r="K31" s="3"/>
      <c r="L31" s="3"/>
      <c r="M31" s="3"/>
      <c r="N31" s="3"/>
      <c r="O31" s="3"/>
      <c r="P31" s="3"/>
      <c r="Q31" s="3"/>
      <c r="R31" s="3"/>
      <c r="S31" s="3"/>
      <c r="T31" s="3"/>
      <c r="U31" s="3"/>
      <c r="V31" s="3"/>
      <c r="W31" s="3"/>
    </row>
    <row r="32" spans="2:23" s="2" customFormat="1" ht="15" customHeight="1">
      <c r="B32" s="557" t="s">
        <v>147</v>
      </c>
      <c r="C32" s="532" t="s">
        <v>885</v>
      </c>
      <c r="D32" s="490" t="s">
        <v>889</v>
      </c>
      <c r="E32" s="314" t="s">
        <v>749</v>
      </c>
      <c r="F32" s="526" t="s">
        <v>890</v>
      </c>
      <c r="G32" s="526"/>
      <c r="H32" s="526"/>
      <c r="I32" s="526"/>
      <c r="J32" s="526"/>
      <c r="K32" s="490" t="s">
        <v>891</v>
      </c>
      <c r="L32" s="314" t="s">
        <v>750</v>
      </c>
      <c r="M32" s="526" t="s">
        <v>892</v>
      </c>
      <c r="N32" s="526"/>
      <c r="O32" s="526"/>
      <c r="P32" s="526"/>
      <c r="Q32" s="526"/>
      <c r="R32" s="490" t="s">
        <v>893</v>
      </c>
      <c r="S32" s="314" t="s">
        <v>747</v>
      </c>
      <c r="T32" s="526" t="s">
        <v>894</v>
      </c>
      <c r="U32" s="526"/>
      <c r="V32" s="526"/>
      <c r="W32" s="529"/>
    </row>
    <row r="33" spans="2:25" s="2" customFormat="1" ht="15" customHeight="1">
      <c r="B33" s="558"/>
      <c r="C33" s="533"/>
      <c r="D33" s="492"/>
      <c r="E33" s="315"/>
      <c r="F33" s="527" t="s">
        <v>895</v>
      </c>
      <c r="G33" s="527"/>
      <c r="H33" s="527"/>
      <c r="I33" s="527"/>
      <c r="J33" s="527"/>
      <c r="K33" s="492"/>
      <c r="L33" s="315"/>
      <c r="M33" s="527" t="s">
        <v>895</v>
      </c>
      <c r="N33" s="527"/>
      <c r="O33" s="527"/>
      <c r="P33" s="527"/>
      <c r="Q33" s="527"/>
      <c r="R33" s="492"/>
      <c r="S33" s="315"/>
      <c r="T33" s="527" t="s">
        <v>895</v>
      </c>
      <c r="U33" s="527"/>
      <c r="V33" s="527"/>
      <c r="W33" s="528"/>
    </row>
    <row r="34" spans="2:25" s="2" customFormat="1" ht="15" customHeight="1">
      <c r="B34" s="558"/>
      <c r="C34" s="533"/>
      <c r="D34" s="492"/>
      <c r="E34" s="315"/>
      <c r="F34" s="527" t="s">
        <v>895</v>
      </c>
      <c r="G34" s="527"/>
      <c r="H34" s="527"/>
      <c r="I34" s="527"/>
      <c r="J34" s="527"/>
      <c r="K34" s="492"/>
      <c r="L34" s="315"/>
      <c r="M34" s="527" t="s">
        <v>895</v>
      </c>
      <c r="N34" s="527"/>
      <c r="O34" s="527"/>
      <c r="P34" s="527"/>
      <c r="Q34" s="527"/>
      <c r="R34" s="492"/>
      <c r="S34" s="315"/>
      <c r="T34" s="527" t="s">
        <v>895</v>
      </c>
      <c r="U34" s="527"/>
      <c r="V34" s="527"/>
      <c r="W34" s="528"/>
    </row>
    <row r="35" spans="2:25" s="2" customFormat="1" ht="15" customHeight="1">
      <c r="B35" s="558"/>
      <c r="C35" s="533"/>
      <c r="D35" s="492"/>
      <c r="E35" s="315"/>
      <c r="F35" s="527" t="s">
        <v>895</v>
      </c>
      <c r="G35" s="527"/>
      <c r="H35" s="527"/>
      <c r="I35" s="527"/>
      <c r="J35" s="527"/>
      <c r="K35" s="492"/>
      <c r="L35" s="315"/>
      <c r="M35" s="527" t="s">
        <v>895</v>
      </c>
      <c r="N35" s="527"/>
      <c r="O35" s="527"/>
      <c r="P35" s="527"/>
      <c r="Q35" s="527"/>
      <c r="R35" s="492"/>
      <c r="S35" s="315"/>
      <c r="T35" s="527" t="s">
        <v>895</v>
      </c>
      <c r="U35" s="527"/>
      <c r="V35" s="527"/>
      <c r="W35" s="528"/>
    </row>
    <row r="36" spans="2:25" s="2" customFormat="1" ht="15" customHeight="1">
      <c r="B36" s="558"/>
      <c r="C36" s="533"/>
      <c r="D36" s="492"/>
      <c r="E36" s="315"/>
      <c r="F36" s="527" t="s">
        <v>895</v>
      </c>
      <c r="G36" s="527"/>
      <c r="H36" s="527"/>
      <c r="I36" s="527"/>
      <c r="J36" s="527"/>
      <c r="K36" s="492"/>
      <c r="L36" s="315"/>
      <c r="M36" s="527" t="s">
        <v>895</v>
      </c>
      <c r="N36" s="527"/>
      <c r="O36" s="527"/>
      <c r="P36" s="527"/>
      <c r="Q36" s="527"/>
      <c r="R36" s="492"/>
      <c r="S36" s="315"/>
      <c r="T36" s="527" t="s">
        <v>895</v>
      </c>
      <c r="U36" s="527"/>
      <c r="V36" s="527"/>
      <c r="W36" s="528"/>
    </row>
    <row r="37" spans="2:25" s="2" customFormat="1" ht="15" customHeight="1">
      <c r="B37" s="558"/>
      <c r="C37" s="533"/>
      <c r="D37" s="492"/>
      <c r="E37" s="315"/>
      <c r="F37" s="527"/>
      <c r="G37" s="527"/>
      <c r="H37" s="527"/>
      <c r="I37" s="527"/>
      <c r="J37" s="527"/>
      <c r="K37" s="492"/>
      <c r="L37" s="315"/>
      <c r="M37" s="527"/>
      <c r="N37" s="527"/>
      <c r="O37" s="527"/>
      <c r="P37" s="527"/>
      <c r="Q37" s="527"/>
      <c r="R37" s="492"/>
      <c r="S37" s="315"/>
      <c r="T37" s="527"/>
      <c r="U37" s="527"/>
      <c r="V37" s="527"/>
      <c r="W37" s="528"/>
    </row>
    <row r="38" spans="2:25" s="2" customFormat="1" ht="15" customHeight="1">
      <c r="B38" s="558"/>
      <c r="C38" s="533"/>
      <c r="D38" s="492"/>
      <c r="E38" s="315"/>
      <c r="F38" s="527" t="s">
        <v>895</v>
      </c>
      <c r="G38" s="527"/>
      <c r="H38" s="527"/>
      <c r="I38" s="527"/>
      <c r="J38" s="527"/>
      <c r="K38" s="492"/>
      <c r="L38" s="315"/>
      <c r="M38" s="527" t="s">
        <v>895</v>
      </c>
      <c r="N38" s="527"/>
      <c r="O38" s="527"/>
      <c r="P38" s="527"/>
      <c r="Q38" s="527"/>
      <c r="R38" s="492"/>
      <c r="S38" s="315"/>
      <c r="T38" s="527" t="s">
        <v>895</v>
      </c>
      <c r="U38" s="527"/>
      <c r="V38" s="527"/>
      <c r="W38" s="528"/>
    </row>
    <row r="39" spans="2:25" s="2" customFormat="1" ht="15" customHeight="1">
      <c r="B39" s="558"/>
      <c r="C39" s="533"/>
      <c r="D39" s="492"/>
      <c r="E39" s="315"/>
      <c r="F39" s="527" t="s">
        <v>895</v>
      </c>
      <c r="G39" s="527"/>
      <c r="H39" s="527"/>
      <c r="I39" s="527"/>
      <c r="J39" s="527"/>
      <c r="K39" s="492"/>
      <c r="L39" s="315"/>
      <c r="M39" s="527" t="s">
        <v>895</v>
      </c>
      <c r="N39" s="527"/>
      <c r="O39" s="527"/>
      <c r="P39" s="527"/>
      <c r="Q39" s="527"/>
      <c r="R39" s="492"/>
      <c r="S39" s="315"/>
      <c r="T39" s="527" t="s">
        <v>895</v>
      </c>
      <c r="U39" s="527"/>
      <c r="V39" s="527"/>
      <c r="W39" s="528"/>
    </row>
    <row r="40" spans="2:25" s="2" customFormat="1" ht="15" customHeight="1">
      <c r="B40" s="558"/>
      <c r="C40" s="533"/>
      <c r="D40" s="492"/>
      <c r="E40" s="315"/>
      <c r="F40" s="527" t="s">
        <v>895</v>
      </c>
      <c r="G40" s="527"/>
      <c r="H40" s="527"/>
      <c r="I40" s="527"/>
      <c r="J40" s="527"/>
      <c r="K40" s="492"/>
      <c r="L40" s="315"/>
      <c r="M40" s="527" t="s">
        <v>895</v>
      </c>
      <c r="N40" s="527"/>
      <c r="O40" s="527"/>
      <c r="P40" s="527"/>
      <c r="Q40" s="527"/>
      <c r="R40" s="492"/>
      <c r="S40" s="315"/>
      <c r="T40" s="527" t="s">
        <v>895</v>
      </c>
      <c r="U40" s="527"/>
      <c r="V40" s="527"/>
      <c r="W40" s="528"/>
    </row>
    <row r="41" spans="2:25" s="2" customFormat="1" ht="15" customHeight="1">
      <c r="B41" s="558"/>
      <c r="C41" s="533"/>
      <c r="D41" s="492"/>
      <c r="E41" s="315"/>
      <c r="F41" s="527" t="s">
        <v>895</v>
      </c>
      <c r="G41" s="527"/>
      <c r="H41" s="527"/>
      <c r="I41" s="527"/>
      <c r="J41" s="527"/>
      <c r="K41" s="492"/>
      <c r="L41" s="315"/>
      <c r="M41" s="527" t="s">
        <v>895</v>
      </c>
      <c r="N41" s="527"/>
      <c r="O41" s="527"/>
      <c r="P41" s="527"/>
      <c r="Q41" s="527"/>
      <c r="R41" s="492"/>
      <c r="S41" s="315"/>
      <c r="T41" s="527" t="s">
        <v>895</v>
      </c>
      <c r="U41" s="527"/>
      <c r="V41" s="527"/>
      <c r="W41" s="528"/>
    </row>
    <row r="42" spans="2:25" s="2" customFormat="1" ht="15" customHeight="1">
      <c r="B42" s="558"/>
      <c r="C42" s="534"/>
      <c r="D42" s="492"/>
      <c r="E42" s="315"/>
      <c r="F42" s="527" t="s">
        <v>895</v>
      </c>
      <c r="G42" s="527"/>
      <c r="H42" s="527"/>
      <c r="I42" s="527"/>
      <c r="J42" s="527"/>
      <c r="K42" s="492"/>
      <c r="L42" s="315"/>
      <c r="M42" s="527" t="s">
        <v>895</v>
      </c>
      <c r="N42" s="527"/>
      <c r="O42" s="527"/>
      <c r="P42" s="527"/>
      <c r="Q42" s="527"/>
      <c r="R42" s="492"/>
      <c r="S42" s="315"/>
      <c r="T42" s="527" t="s">
        <v>895</v>
      </c>
      <c r="U42" s="527"/>
      <c r="V42" s="527"/>
      <c r="W42" s="528"/>
    </row>
    <row r="43" spans="2:25" s="2" customFormat="1" ht="15" customHeight="1">
      <c r="B43" s="558"/>
      <c r="C43" s="534"/>
      <c r="D43" s="492"/>
      <c r="E43" s="315"/>
      <c r="F43" s="527" t="s">
        <v>895</v>
      </c>
      <c r="G43" s="527"/>
      <c r="H43" s="527"/>
      <c r="I43" s="527"/>
      <c r="J43" s="527"/>
      <c r="K43" s="492"/>
      <c r="L43" s="315"/>
      <c r="M43" s="527" t="s">
        <v>895</v>
      </c>
      <c r="N43" s="527"/>
      <c r="O43" s="527"/>
      <c r="P43" s="527"/>
      <c r="Q43" s="527"/>
      <c r="R43" s="492"/>
      <c r="S43" s="315"/>
      <c r="T43" s="527" t="s">
        <v>895</v>
      </c>
      <c r="U43" s="527"/>
      <c r="V43" s="527"/>
      <c r="W43" s="528"/>
    </row>
    <row r="44" spans="2:25" s="2" customFormat="1" ht="15" customHeight="1" thickBot="1">
      <c r="B44" s="558"/>
      <c r="C44" s="560"/>
      <c r="D44" s="525"/>
      <c r="E44" s="316"/>
      <c r="F44" s="530"/>
      <c r="G44" s="530"/>
      <c r="H44" s="530"/>
      <c r="I44" s="530"/>
      <c r="J44" s="530"/>
      <c r="K44" s="525"/>
      <c r="L44" s="316"/>
      <c r="M44" s="530"/>
      <c r="N44" s="530"/>
      <c r="O44" s="530"/>
      <c r="P44" s="530"/>
      <c r="Q44" s="530"/>
      <c r="R44" s="525"/>
      <c r="S44" s="316"/>
      <c r="T44" s="530"/>
      <c r="U44" s="530"/>
      <c r="V44" s="530"/>
      <c r="W44" s="531"/>
    </row>
    <row r="45" spans="2:25" s="2" customFormat="1" ht="15" customHeight="1">
      <c r="B45" s="558"/>
      <c r="C45" s="532" t="s">
        <v>812</v>
      </c>
      <c r="D45" s="536" t="s">
        <v>826</v>
      </c>
      <c r="E45" s="539" t="s">
        <v>821</v>
      </c>
      <c r="F45" s="539"/>
      <c r="G45" s="540" t="s">
        <v>896</v>
      </c>
      <c r="H45" s="540"/>
      <c r="I45" s="540"/>
      <c r="J45" s="541"/>
      <c r="K45" s="490" t="s">
        <v>813</v>
      </c>
      <c r="L45" s="542" t="s">
        <v>900</v>
      </c>
      <c r="M45" s="542"/>
      <c r="N45" s="542"/>
      <c r="O45" s="542"/>
      <c r="P45" s="542"/>
      <c r="Q45" s="543"/>
      <c r="R45" s="490" t="s">
        <v>825</v>
      </c>
      <c r="S45" s="542" t="s">
        <v>901</v>
      </c>
      <c r="T45" s="542"/>
      <c r="U45" s="542"/>
      <c r="V45" s="542"/>
      <c r="W45" s="542"/>
      <c r="X45" s="317"/>
      <c r="Y45" s="318"/>
    </row>
    <row r="46" spans="2:25" s="2" customFormat="1" ht="15" customHeight="1">
      <c r="B46" s="558"/>
      <c r="C46" s="533"/>
      <c r="D46" s="537"/>
      <c r="E46" s="548" t="s">
        <v>822</v>
      </c>
      <c r="F46" s="548"/>
      <c r="G46" s="549" t="s">
        <v>897</v>
      </c>
      <c r="H46" s="549"/>
      <c r="I46" s="549"/>
      <c r="J46" s="550"/>
      <c r="K46" s="492"/>
      <c r="L46" s="544"/>
      <c r="M46" s="544"/>
      <c r="N46" s="544"/>
      <c r="O46" s="544"/>
      <c r="P46" s="544"/>
      <c r="Q46" s="545"/>
      <c r="R46" s="492"/>
      <c r="S46" s="544"/>
      <c r="T46" s="544"/>
      <c r="U46" s="544"/>
      <c r="V46" s="544"/>
      <c r="W46" s="544"/>
      <c r="X46" s="317"/>
      <c r="Y46" s="318"/>
    </row>
    <row r="47" spans="2:25" s="2" customFormat="1" ht="15" customHeight="1">
      <c r="B47" s="558"/>
      <c r="C47" s="533"/>
      <c r="D47" s="537"/>
      <c r="E47" s="548" t="s">
        <v>823</v>
      </c>
      <c r="F47" s="548"/>
      <c r="G47" s="549" t="s">
        <v>898</v>
      </c>
      <c r="H47" s="549"/>
      <c r="I47" s="549"/>
      <c r="J47" s="550"/>
      <c r="K47" s="492"/>
      <c r="L47" s="544"/>
      <c r="M47" s="544"/>
      <c r="N47" s="544"/>
      <c r="O47" s="544"/>
      <c r="P47" s="544"/>
      <c r="Q47" s="545"/>
      <c r="R47" s="492"/>
      <c r="S47" s="544"/>
      <c r="T47" s="544"/>
      <c r="U47" s="544"/>
      <c r="V47" s="544"/>
      <c r="W47" s="544"/>
      <c r="X47" s="317"/>
      <c r="Y47" s="318"/>
    </row>
    <row r="48" spans="2:25" s="2" customFormat="1" ht="15" customHeight="1">
      <c r="B48" s="558"/>
      <c r="C48" s="533"/>
      <c r="D48" s="537"/>
      <c r="E48" s="548" t="s">
        <v>824</v>
      </c>
      <c r="F48" s="548"/>
      <c r="G48" s="549" t="s">
        <v>899</v>
      </c>
      <c r="H48" s="549"/>
      <c r="I48" s="549"/>
      <c r="J48" s="550"/>
      <c r="K48" s="492"/>
      <c r="L48" s="544"/>
      <c r="M48" s="544"/>
      <c r="N48" s="544"/>
      <c r="O48" s="544"/>
      <c r="P48" s="544"/>
      <c r="Q48" s="545"/>
      <c r="R48" s="492"/>
      <c r="S48" s="544"/>
      <c r="T48" s="544"/>
      <c r="U48" s="544"/>
      <c r="V48" s="544"/>
      <c r="W48" s="544"/>
      <c r="X48" s="317"/>
      <c r="Y48" s="318"/>
    </row>
    <row r="49" spans="2:25" s="2" customFormat="1" ht="15" customHeight="1">
      <c r="B49" s="558"/>
      <c r="C49" s="533"/>
      <c r="D49" s="537"/>
      <c r="E49" s="548"/>
      <c r="F49" s="548"/>
      <c r="G49" s="549" t="s">
        <v>895</v>
      </c>
      <c r="H49" s="549"/>
      <c r="I49" s="549"/>
      <c r="J49" s="550"/>
      <c r="K49" s="492"/>
      <c r="L49" s="544"/>
      <c r="M49" s="544"/>
      <c r="N49" s="544"/>
      <c r="O49" s="544"/>
      <c r="P49" s="544"/>
      <c r="Q49" s="545"/>
      <c r="R49" s="492"/>
      <c r="S49" s="544"/>
      <c r="T49" s="544"/>
      <c r="U49" s="544"/>
      <c r="V49" s="544"/>
      <c r="W49" s="544"/>
      <c r="X49" s="317"/>
      <c r="Y49" s="318"/>
    </row>
    <row r="50" spans="2:25" s="2" customFormat="1" ht="15" customHeight="1">
      <c r="B50" s="558"/>
      <c r="C50" s="533"/>
      <c r="D50" s="537"/>
      <c r="E50" s="548"/>
      <c r="F50" s="548"/>
      <c r="G50" s="549" t="s">
        <v>895</v>
      </c>
      <c r="H50" s="549"/>
      <c r="I50" s="549"/>
      <c r="J50" s="550"/>
      <c r="K50" s="492"/>
      <c r="L50" s="544"/>
      <c r="M50" s="544"/>
      <c r="N50" s="544"/>
      <c r="O50" s="544"/>
      <c r="P50" s="544"/>
      <c r="Q50" s="545"/>
      <c r="R50" s="492"/>
      <c r="S50" s="544"/>
      <c r="T50" s="544"/>
      <c r="U50" s="544"/>
      <c r="V50" s="544"/>
      <c r="W50" s="544"/>
      <c r="X50" s="317"/>
      <c r="Y50" s="318"/>
    </row>
    <row r="51" spans="2:25" s="2" customFormat="1" ht="15" customHeight="1">
      <c r="B51" s="558"/>
      <c r="C51" s="533"/>
      <c r="D51" s="537"/>
      <c r="E51" s="548"/>
      <c r="F51" s="548"/>
      <c r="G51" s="549" t="s">
        <v>895</v>
      </c>
      <c r="H51" s="549"/>
      <c r="I51" s="549"/>
      <c r="J51" s="550"/>
      <c r="K51" s="492"/>
      <c r="L51" s="544"/>
      <c r="M51" s="544"/>
      <c r="N51" s="544"/>
      <c r="O51" s="544"/>
      <c r="P51" s="544"/>
      <c r="Q51" s="545"/>
      <c r="R51" s="492"/>
      <c r="S51" s="544"/>
      <c r="T51" s="544"/>
      <c r="U51" s="544"/>
      <c r="V51" s="544"/>
      <c r="W51" s="544"/>
      <c r="X51" s="317"/>
      <c r="Y51" s="318"/>
    </row>
    <row r="52" spans="2:25" s="2" customFormat="1" ht="15" customHeight="1">
      <c r="B52" s="558"/>
      <c r="C52" s="533"/>
      <c r="D52" s="537"/>
      <c r="E52" s="548"/>
      <c r="F52" s="548"/>
      <c r="G52" s="549" t="s">
        <v>895</v>
      </c>
      <c r="H52" s="549"/>
      <c r="I52" s="549"/>
      <c r="J52" s="550"/>
      <c r="K52" s="492"/>
      <c r="L52" s="544"/>
      <c r="M52" s="544"/>
      <c r="N52" s="544"/>
      <c r="O52" s="544"/>
      <c r="P52" s="544"/>
      <c r="Q52" s="545"/>
      <c r="R52" s="492"/>
      <c r="S52" s="544"/>
      <c r="T52" s="544"/>
      <c r="U52" s="544"/>
      <c r="V52" s="544"/>
      <c r="W52" s="544"/>
      <c r="X52" s="317"/>
      <c r="Y52" s="318"/>
    </row>
    <row r="53" spans="2:25" s="2" customFormat="1" ht="15" customHeight="1">
      <c r="B53" s="558"/>
      <c r="C53" s="533"/>
      <c r="D53" s="537"/>
      <c r="E53" s="548"/>
      <c r="F53" s="548"/>
      <c r="G53" s="549" t="s">
        <v>895</v>
      </c>
      <c r="H53" s="549"/>
      <c r="I53" s="549"/>
      <c r="J53" s="550"/>
      <c r="K53" s="492"/>
      <c r="L53" s="544"/>
      <c r="M53" s="544"/>
      <c r="N53" s="544"/>
      <c r="O53" s="544"/>
      <c r="P53" s="544"/>
      <c r="Q53" s="545"/>
      <c r="R53" s="492"/>
      <c r="S53" s="544"/>
      <c r="T53" s="544"/>
      <c r="U53" s="544"/>
      <c r="V53" s="544"/>
      <c r="W53" s="544"/>
      <c r="X53" s="317"/>
      <c r="Y53" s="318"/>
    </row>
    <row r="54" spans="2:25" s="2" customFormat="1" ht="15" customHeight="1">
      <c r="B54" s="558"/>
      <c r="C54" s="533"/>
      <c r="D54" s="537"/>
      <c r="E54" s="548"/>
      <c r="F54" s="548"/>
      <c r="G54" s="549" t="s">
        <v>895</v>
      </c>
      <c r="H54" s="549"/>
      <c r="I54" s="549"/>
      <c r="J54" s="550"/>
      <c r="K54" s="492"/>
      <c r="L54" s="544"/>
      <c r="M54" s="544"/>
      <c r="N54" s="544"/>
      <c r="O54" s="544"/>
      <c r="P54" s="544"/>
      <c r="Q54" s="545"/>
      <c r="R54" s="492"/>
      <c r="S54" s="544"/>
      <c r="T54" s="544"/>
      <c r="U54" s="544"/>
      <c r="V54" s="544"/>
      <c r="W54" s="544"/>
      <c r="X54" s="317"/>
      <c r="Y54" s="318"/>
    </row>
    <row r="55" spans="2:25" s="2" customFormat="1" ht="15" customHeight="1">
      <c r="B55" s="558"/>
      <c r="C55" s="534"/>
      <c r="D55" s="537"/>
      <c r="E55" s="548"/>
      <c r="F55" s="548"/>
      <c r="G55" s="549" t="s">
        <v>895</v>
      </c>
      <c r="H55" s="549"/>
      <c r="I55" s="549"/>
      <c r="J55" s="550"/>
      <c r="K55" s="492"/>
      <c r="L55" s="544"/>
      <c r="M55" s="544"/>
      <c r="N55" s="544"/>
      <c r="O55" s="544"/>
      <c r="P55" s="544"/>
      <c r="Q55" s="545"/>
      <c r="R55" s="492"/>
      <c r="S55" s="544"/>
      <c r="T55" s="544"/>
      <c r="U55" s="544"/>
      <c r="V55" s="544"/>
      <c r="W55" s="544"/>
      <c r="X55" s="317"/>
      <c r="Y55" s="318"/>
    </row>
    <row r="56" spans="2:25" s="2" customFormat="1" ht="15" customHeight="1">
      <c r="B56" s="558"/>
      <c r="C56" s="534"/>
      <c r="D56" s="537"/>
      <c r="E56" s="548"/>
      <c r="F56" s="548"/>
      <c r="G56" s="549" t="s">
        <v>895</v>
      </c>
      <c r="H56" s="549"/>
      <c r="I56" s="549"/>
      <c r="J56" s="550"/>
      <c r="K56" s="492"/>
      <c r="L56" s="544"/>
      <c r="M56" s="544"/>
      <c r="N56" s="544"/>
      <c r="O56" s="544"/>
      <c r="P56" s="544"/>
      <c r="Q56" s="545"/>
      <c r="R56" s="492"/>
      <c r="S56" s="544"/>
      <c r="T56" s="544"/>
      <c r="U56" s="544"/>
      <c r="V56" s="544"/>
      <c r="W56" s="544"/>
      <c r="X56" s="317"/>
      <c r="Y56" s="318"/>
    </row>
    <row r="57" spans="2:25" s="2" customFormat="1" ht="15" customHeight="1">
      <c r="B57" s="559"/>
      <c r="C57" s="535"/>
      <c r="D57" s="538"/>
      <c r="E57" s="480"/>
      <c r="F57" s="480"/>
      <c r="G57" s="552" t="s">
        <v>895</v>
      </c>
      <c r="H57" s="552"/>
      <c r="I57" s="552"/>
      <c r="J57" s="553"/>
      <c r="K57" s="494"/>
      <c r="L57" s="546"/>
      <c r="M57" s="546"/>
      <c r="N57" s="546"/>
      <c r="O57" s="546"/>
      <c r="P57" s="546"/>
      <c r="Q57" s="547"/>
      <c r="R57" s="494"/>
      <c r="S57" s="546"/>
      <c r="T57" s="546"/>
      <c r="U57" s="546"/>
      <c r="V57" s="546"/>
      <c r="W57" s="546"/>
      <c r="X57" s="317"/>
      <c r="Y57" s="318"/>
    </row>
    <row r="58" spans="2:25" s="2" customFormat="1" ht="12" customHeight="1">
      <c r="B58" s="3"/>
      <c r="C58" s="3"/>
      <c r="D58" s="3"/>
      <c r="E58" s="3"/>
      <c r="F58" s="3"/>
      <c r="G58" s="3"/>
      <c r="H58" s="3"/>
      <c r="I58" s="3"/>
      <c r="J58" s="3"/>
      <c r="K58" s="3"/>
      <c r="L58" s="3"/>
      <c r="M58" s="3"/>
      <c r="N58" s="3"/>
      <c r="O58" s="3"/>
      <c r="P58" s="3"/>
      <c r="Q58" s="3"/>
      <c r="R58" s="3"/>
      <c r="S58" s="3"/>
      <c r="T58" s="3"/>
      <c r="U58" s="3"/>
      <c r="V58" s="3"/>
      <c r="W58" s="3"/>
    </row>
    <row r="59" spans="2:25" s="2" customFormat="1" ht="24" customHeight="1">
      <c r="B59" s="490" t="s">
        <v>4</v>
      </c>
      <c r="C59" s="491"/>
      <c r="D59" s="496" t="s">
        <v>3</v>
      </c>
      <c r="E59" s="496"/>
      <c r="F59" s="496"/>
      <c r="G59" s="496"/>
      <c r="H59" s="551" t="s">
        <v>910</v>
      </c>
      <c r="I59" s="551"/>
      <c r="J59" s="551"/>
      <c r="K59" s="551"/>
      <c r="L59" s="551"/>
      <c r="M59" s="551"/>
      <c r="N59" s="551"/>
      <c r="O59" s="551"/>
      <c r="P59" s="551"/>
      <c r="Q59" s="551"/>
      <c r="R59" s="551"/>
      <c r="S59" s="551"/>
      <c r="T59" s="551"/>
      <c r="U59" s="551"/>
      <c r="V59" s="551"/>
      <c r="W59" s="551"/>
    </row>
    <row r="60" spans="2:25" s="2" customFormat="1" ht="24" customHeight="1">
      <c r="B60" s="492"/>
      <c r="C60" s="493"/>
      <c r="D60" s="554" t="s">
        <v>12</v>
      </c>
      <c r="E60" s="554"/>
      <c r="F60" s="554"/>
      <c r="G60" s="554"/>
      <c r="H60" s="555" t="s">
        <v>912</v>
      </c>
      <c r="I60" s="555"/>
      <c r="J60" s="555"/>
      <c r="K60" s="555"/>
      <c r="L60" s="555"/>
      <c r="M60" s="555"/>
      <c r="N60" s="555"/>
      <c r="O60" s="555"/>
      <c r="P60" s="555"/>
      <c r="Q60" s="555"/>
      <c r="R60" s="555"/>
      <c r="S60" s="555"/>
      <c r="T60" s="555"/>
      <c r="U60" s="555"/>
      <c r="V60" s="555"/>
      <c r="W60" s="555"/>
    </row>
    <row r="61" spans="2:25" s="2" customFormat="1" ht="24" customHeight="1">
      <c r="B61" s="492"/>
      <c r="C61" s="493"/>
      <c r="D61" s="535" t="s">
        <v>2</v>
      </c>
      <c r="E61" s="535"/>
      <c r="F61" s="535"/>
      <c r="G61" s="535"/>
      <c r="H61" s="556" t="s">
        <v>911</v>
      </c>
      <c r="I61" s="556"/>
      <c r="J61" s="556"/>
      <c r="K61" s="556"/>
      <c r="L61" s="556"/>
      <c r="M61" s="556"/>
      <c r="N61" s="556"/>
      <c r="O61" s="556"/>
      <c r="P61" s="556"/>
      <c r="Q61" s="556"/>
      <c r="R61" s="556"/>
      <c r="S61" s="556"/>
      <c r="T61" s="556"/>
      <c r="U61" s="556"/>
      <c r="V61" s="556"/>
      <c r="W61" s="556"/>
    </row>
    <row r="62" spans="2:25" s="2" customFormat="1" ht="24" customHeight="1">
      <c r="B62" s="492"/>
      <c r="C62" s="493"/>
      <c r="D62" s="496" t="s">
        <v>1</v>
      </c>
      <c r="E62" s="496"/>
      <c r="F62" s="496"/>
      <c r="G62" s="496"/>
      <c r="H62" s="551" t="s">
        <v>913</v>
      </c>
      <c r="I62" s="551"/>
      <c r="J62" s="551"/>
      <c r="K62" s="551"/>
      <c r="L62" s="551"/>
      <c r="M62" s="551"/>
      <c r="N62" s="551"/>
      <c r="O62" s="551"/>
      <c r="P62" s="551"/>
      <c r="Q62" s="551"/>
      <c r="R62" s="551"/>
      <c r="S62" s="551"/>
      <c r="T62" s="551"/>
      <c r="U62" s="551"/>
      <c r="V62" s="551"/>
      <c r="W62" s="551"/>
    </row>
    <row r="63" spans="2:25" s="2" customFormat="1" ht="24" customHeight="1">
      <c r="B63" s="494"/>
      <c r="C63" s="495"/>
      <c r="D63" s="496" t="s">
        <v>914</v>
      </c>
      <c r="E63" s="496"/>
      <c r="F63" s="496"/>
      <c r="G63" s="496"/>
      <c r="H63" s="551" t="s">
        <v>915</v>
      </c>
      <c r="I63" s="551"/>
      <c r="J63" s="551"/>
      <c r="K63" s="551"/>
      <c r="L63" s="551"/>
      <c r="M63" s="551"/>
      <c r="N63" s="551"/>
      <c r="O63" s="551"/>
      <c r="P63" s="551"/>
      <c r="Q63" s="551"/>
      <c r="R63" s="551"/>
      <c r="S63" s="551"/>
      <c r="T63" s="551"/>
      <c r="U63" s="551"/>
      <c r="V63" s="551"/>
      <c r="W63" s="551"/>
    </row>
  </sheetData>
  <mergeCells count="134">
    <mergeCell ref="H62:W62"/>
    <mergeCell ref="D63:G63"/>
    <mergeCell ref="H63:W63"/>
    <mergeCell ref="E57:F57"/>
    <mergeCell ref="G57:J57"/>
    <mergeCell ref="B59:C63"/>
    <mergeCell ref="D59:G59"/>
    <mergeCell ref="H59:W59"/>
    <mergeCell ref="D60:G60"/>
    <mergeCell ref="H60:W60"/>
    <mergeCell ref="D61:G61"/>
    <mergeCell ref="H61:W61"/>
    <mergeCell ref="D62:G62"/>
    <mergeCell ref="S45:W57"/>
    <mergeCell ref="E46:F46"/>
    <mergeCell ref="G46:J46"/>
    <mergeCell ref="E47:F47"/>
    <mergeCell ref="G47:J47"/>
    <mergeCell ref="E48:F48"/>
    <mergeCell ref="G48:J48"/>
    <mergeCell ref="E49:F49"/>
    <mergeCell ref="G49:J49"/>
    <mergeCell ref="B32:B57"/>
    <mergeCell ref="C32:C44"/>
    <mergeCell ref="F44:J44"/>
    <mergeCell ref="M44:Q44"/>
    <mergeCell ref="T44:W44"/>
    <mergeCell ref="C45:C57"/>
    <mergeCell ref="D45:D57"/>
    <mergeCell ref="E45:F45"/>
    <mergeCell ref="G45:J45"/>
    <mergeCell ref="K45:K57"/>
    <mergeCell ref="L45:Q57"/>
    <mergeCell ref="R45:R57"/>
    <mergeCell ref="E54:F54"/>
    <mergeCell ref="G54:J54"/>
    <mergeCell ref="E55:F55"/>
    <mergeCell ref="G55:J55"/>
    <mergeCell ref="E56:F56"/>
    <mergeCell ref="G56:J56"/>
    <mergeCell ref="G50:J50"/>
    <mergeCell ref="E51:F51"/>
    <mergeCell ref="G51:J51"/>
    <mergeCell ref="E52:F52"/>
    <mergeCell ref="G52:J52"/>
    <mergeCell ref="E53:F53"/>
    <mergeCell ref="G53:J53"/>
    <mergeCell ref="E50:F50"/>
    <mergeCell ref="T34:W34"/>
    <mergeCell ref="F35:J35"/>
    <mergeCell ref="M35:Q35"/>
    <mergeCell ref="F42:J42"/>
    <mergeCell ref="M42:Q42"/>
    <mergeCell ref="T42:W42"/>
    <mergeCell ref="F43:J43"/>
    <mergeCell ref="M43:Q43"/>
    <mergeCell ref="T43:W43"/>
    <mergeCell ref="F40:J40"/>
    <mergeCell ref="M40:Q40"/>
    <mergeCell ref="T40:W40"/>
    <mergeCell ref="F41:J41"/>
    <mergeCell ref="M41:Q41"/>
    <mergeCell ref="T41:W41"/>
    <mergeCell ref="D32:D44"/>
    <mergeCell ref="F32:J32"/>
    <mergeCell ref="K32:K44"/>
    <mergeCell ref="M32:Q32"/>
    <mergeCell ref="F38:J38"/>
    <mergeCell ref="M38:Q38"/>
    <mergeCell ref="T38:W38"/>
    <mergeCell ref="F39:J39"/>
    <mergeCell ref="M39:Q39"/>
    <mergeCell ref="T39:W39"/>
    <mergeCell ref="T35:W35"/>
    <mergeCell ref="F36:J36"/>
    <mergeCell ref="M36:Q36"/>
    <mergeCell ref="T36:W36"/>
    <mergeCell ref="F37:J37"/>
    <mergeCell ref="M37:Q37"/>
    <mergeCell ref="T37:W37"/>
    <mergeCell ref="R32:R44"/>
    <mergeCell ref="T32:W32"/>
    <mergeCell ref="F33:J33"/>
    <mergeCell ref="M33:Q33"/>
    <mergeCell ref="T33:W33"/>
    <mergeCell ref="F34:J34"/>
    <mergeCell ref="M34:Q34"/>
    <mergeCell ref="D26:G26"/>
    <mergeCell ref="H26:W26"/>
    <mergeCell ref="B28:G30"/>
    <mergeCell ref="H28:L28"/>
    <mergeCell ref="M28:Q28"/>
    <mergeCell ref="R28:V28"/>
    <mergeCell ref="H29:L29"/>
    <mergeCell ref="M29:Q29"/>
    <mergeCell ref="R29:V29"/>
    <mergeCell ref="H30:L30"/>
    <mergeCell ref="M30:Q30"/>
    <mergeCell ref="R30:V30"/>
    <mergeCell ref="B8:W8"/>
    <mergeCell ref="B14:C14"/>
    <mergeCell ref="I14:W14"/>
    <mergeCell ref="B15:W16"/>
    <mergeCell ref="B18:C26"/>
    <mergeCell ref="D18:G18"/>
    <mergeCell ref="H18:J18"/>
    <mergeCell ref="L18:O18"/>
    <mergeCell ref="D19:G19"/>
    <mergeCell ref="D23:G23"/>
    <mergeCell ref="H23:W23"/>
    <mergeCell ref="D24:G24"/>
    <mergeCell ref="H24:M24"/>
    <mergeCell ref="N24:Q24"/>
    <mergeCell ref="R24:W24"/>
    <mergeCell ref="H19:W19"/>
    <mergeCell ref="D20:G20"/>
    <mergeCell ref="H20:W20"/>
    <mergeCell ref="D21:G21"/>
    <mergeCell ref="H21:W21"/>
    <mergeCell ref="D22:G22"/>
    <mergeCell ref="H22:W22"/>
    <mergeCell ref="D25:G25"/>
    <mergeCell ref="H25:W25"/>
    <mergeCell ref="J3:L3"/>
    <mergeCell ref="M3:P3"/>
    <mergeCell ref="Q3:R3"/>
    <mergeCell ref="S3:T3"/>
    <mergeCell ref="U3:W3"/>
    <mergeCell ref="J4:L5"/>
    <mergeCell ref="M4:N4"/>
    <mergeCell ref="O4:P4"/>
    <mergeCell ref="Q4:R5"/>
    <mergeCell ref="M5:N5"/>
    <mergeCell ref="O5:P5"/>
  </mergeCells>
  <phoneticPr fontId="2"/>
  <dataValidations count="3">
    <dataValidation type="list" allowBlank="1" showInputMessage="1" showErrorMessage="1" sqref="J4:L5" xr:uid="{00000000-0002-0000-0200-000000000000}">
      <formula1>"新規,更新"</formula1>
    </dataValidation>
    <dataValidation type="list" allowBlank="1" showInputMessage="1" showErrorMessage="1" sqref="M5:P5" xr:uid="{00000000-0002-0000-0200-000001000000}">
      <formula1>"〇"</formula1>
    </dataValidation>
    <dataValidation type="list" allowBlank="1" showInputMessage="1" showErrorMessage="1" sqref="Q4:R5" xr:uid="{00000000-0002-0000-0200-000002000000}">
      <formula1>"有,無"</formula1>
    </dataValidation>
  </dataValidations>
  <printOptions horizontalCentered="1"/>
  <pageMargins left="0.78740157480314965" right="0.39370078740157483" top="0" bottom="0" header="0.51181102362204722" footer="0.51181102362204722"/>
  <pageSetup paperSize="9" scale="7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'\\mng-sv\共有データ\笠松専用\入札参加資格申請ファイル（松田より）\[R3 4 5　入札参加資格申請書（案）k 松田.xlsx]営業種目分類表'!#REF!</xm:f>
          </x14:formula1>
          <xm:sqref>H29:M29 R29 E45:F57 S32:S44 L32:L44 E32:E44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1"/>
  <sheetViews>
    <sheetView showGridLines="0" zoomScale="98" zoomScaleNormal="98" workbookViewId="0">
      <selection activeCell="R10" sqref="R10:V10"/>
    </sheetView>
  </sheetViews>
  <sheetFormatPr defaultColWidth="9" defaultRowHeight="13.5"/>
  <cols>
    <col min="1" max="1" width="0.875" style="269" customWidth="1"/>
    <col min="2" max="2" width="8.75" style="269" customWidth="1"/>
    <col min="3" max="3" width="3.125" style="269" customWidth="1"/>
    <col min="4" max="23" width="4.25" style="269" customWidth="1"/>
    <col min="24" max="24" width="0.875" style="269" customWidth="1"/>
    <col min="25" max="16384" width="9" style="269"/>
  </cols>
  <sheetData>
    <row r="1" spans="1:24">
      <c r="A1" s="17"/>
      <c r="B1" s="17" t="s">
        <v>31</v>
      </c>
      <c r="C1" s="17"/>
      <c r="D1" s="17"/>
      <c r="E1" s="17"/>
      <c r="F1" s="17"/>
      <c r="G1" s="17"/>
      <c r="H1" s="17"/>
      <c r="I1" s="17"/>
      <c r="J1" s="17"/>
      <c r="K1" s="17"/>
      <c r="L1" s="17"/>
      <c r="M1" s="17"/>
      <c r="N1" s="17"/>
      <c r="O1" s="17"/>
      <c r="P1" s="17"/>
      <c r="Q1" s="17"/>
      <c r="R1" s="17"/>
      <c r="S1" s="17"/>
      <c r="U1" s="17"/>
      <c r="V1" s="17"/>
      <c r="W1" s="17"/>
      <c r="X1" s="20"/>
    </row>
    <row r="2" spans="1:24" ht="14.25">
      <c r="B2" s="19"/>
      <c r="C2" s="19"/>
      <c r="D2" s="19"/>
      <c r="E2" s="19"/>
      <c r="F2" s="19"/>
      <c r="G2" s="19"/>
      <c r="H2" s="19"/>
      <c r="I2" s="19"/>
      <c r="J2" s="19"/>
      <c r="K2" s="19"/>
      <c r="L2" s="19"/>
      <c r="M2" s="19"/>
      <c r="N2" s="18"/>
      <c r="O2" s="18"/>
    </row>
    <row r="3" spans="1:24">
      <c r="B3" s="13" t="s">
        <v>30</v>
      </c>
      <c r="C3" s="13"/>
      <c r="D3" s="13"/>
      <c r="E3" s="13"/>
      <c r="F3" s="13"/>
      <c r="G3" s="13"/>
      <c r="H3" s="13"/>
      <c r="I3" s="10"/>
      <c r="J3" s="10"/>
      <c r="K3" s="10"/>
      <c r="L3" s="10"/>
      <c r="M3" s="10"/>
      <c r="N3" s="10"/>
      <c r="O3" s="10"/>
      <c r="P3" s="10"/>
      <c r="Q3" s="10"/>
      <c r="R3" s="10"/>
      <c r="S3" s="10"/>
      <c r="T3" s="10"/>
      <c r="U3" s="10"/>
      <c r="V3" s="10"/>
    </row>
    <row r="4" spans="1:24" ht="8.25" customHeight="1">
      <c r="B4" s="10"/>
      <c r="C4" s="10"/>
      <c r="D4" s="13"/>
      <c r="E4" s="13"/>
      <c r="F4" s="13"/>
      <c r="G4" s="13"/>
      <c r="H4" s="13"/>
      <c r="I4" s="10"/>
      <c r="J4" s="10"/>
      <c r="K4" s="10"/>
      <c r="L4" s="10"/>
      <c r="M4" s="10"/>
      <c r="N4" s="10"/>
      <c r="O4" s="10"/>
      <c r="P4" s="10"/>
      <c r="Q4" s="10"/>
      <c r="S4" s="10"/>
      <c r="T4" s="10"/>
      <c r="U4" s="10"/>
      <c r="V4" s="10"/>
    </row>
    <row r="5" spans="1:24" ht="14.25">
      <c r="B5" s="16" t="s">
        <v>29</v>
      </c>
      <c r="C5" s="268"/>
      <c r="F5" s="10"/>
      <c r="G5" s="10"/>
      <c r="H5" s="10"/>
      <c r="I5" s="10"/>
      <c r="J5" s="10"/>
      <c r="K5" s="10"/>
      <c r="L5" s="10"/>
      <c r="M5" s="10"/>
      <c r="N5" s="10"/>
      <c r="O5" s="10"/>
      <c r="P5" s="10"/>
      <c r="Q5" s="10"/>
      <c r="R5" s="10"/>
      <c r="S5" s="10"/>
      <c r="T5" s="10"/>
      <c r="U5" s="10"/>
      <c r="V5" s="10"/>
    </row>
    <row r="6" spans="1:24">
      <c r="B6" s="10"/>
      <c r="C6" s="10"/>
      <c r="D6" s="13"/>
      <c r="E6" s="13"/>
      <c r="F6" s="13"/>
      <c r="G6" s="13"/>
      <c r="H6" s="13"/>
      <c r="I6" s="13"/>
      <c r="J6" s="13"/>
      <c r="K6" s="13"/>
      <c r="L6" s="13"/>
      <c r="M6" s="13"/>
      <c r="N6" s="13"/>
      <c r="O6" s="13"/>
      <c r="P6" s="13"/>
      <c r="Q6" s="13"/>
      <c r="R6" s="13"/>
      <c r="S6" s="13"/>
      <c r="T6" s="10"/>
      <c r="U6" s="10"/>
      <c r="V6" s="10"/>
    </row>
    <row r="7" spans="1:24">
      <c r="B7" s="14" t="s">
        <v>201</v>
      </c>
      <c r="C7" s="14"/>
      <c r="E7" s="14"/>
      <c r="F7" s="14"/>
      <c r="G7" s="14"/>
      <c r="H7" s="14"/>
      <c r="I7" s="14"/>
      <c r="J7" s="14"/>
      <c r="K7" s="14"/>
      <c r="L7" s="14"/>
      <c r="M7" s="14"/>
      <c r="N7" s="14"/>
      <c r="O7" s="14"/>
      <c r="P7" s="14"/>
      <c r="Q7" s="14"/>
      <c r="R7" s="13"/>
      <c r="S7" s="13"/>
      <c r="T7" s="10"/>
      <c r="U7" s="10"/>
      <c r="V7" s="10"/>
    </row>
    <row r="8" spans="1:24" ht="8.1" customHeight="1">
      <c r="B8" s="13"/>
      <c r="C8" s="13"/>
      <c r="D8" s="13"/>
      <c r="E8" s="13"/>
      <c r="F8" s="13"/>
      <c r="G8" s="13"/>
      <c r="H8" s="13"/>
      <c r="I8" s="13"/>
      <c r="J8" s="13"/>
      <c r="K8" s="13"/>
      <c r="L8" s="13"/>
      <c r="M8" s="13"/>
      <c r="N8" s="13"/>
      <c r="O8" s="13"/>
      <c r="P8" s="13"/>
      <c r="Q8" s="13"/>
      <c r="R8" s="13"/>
      <c r="S8" s="13"/>
      <c r="T8" s="10"/>
      <c r="U8" s="10"/>
      <c r="V8" s="10"/>
    </row>
    <row r="9" spans="1:24" s="11" customFormat="1" ht="18" customHeight="1">
      <c r="B9" s="3" t="s">
        <v>200</v>
      </c>
      <c r="C9" s="3"/>
      <c r="D9" s="3"/>
      <c r="E9" s="3"/>
      <c r="F9" s="3"/>
      <c r="G9" s="3"/>
      <c r="H9" s="522" t="s">
        <v>8</v>
      </c>
      <c r="I9" s="496"/>
      <c r="J9" s="496"/>
      <c r="K9" s="496"/>
      <c r="L9" s="496"/>
      <c r="M9" s="567" t="s">
        <v>7</v>
      </c>
      <c r="N9" s="567"/>
      <c r="O9" s="567"/>
      <c r="P9" s="567"/>
      <c r="Q9" s="567"/>
      <c r="R9" s="522" t="s">
        <v>6</v>
      </c>
      <c r="S9" s="496"/>
      <c r="T9" s="496"/>
      <c r="U9" s="496"/>
      <c r="V9" s="496"/>
      <c r="W9" s="12"/>
    </row>
    <row r="10" spans="1:24" s="11" customFormat="1" ht="25.5" customHeight="1">
      <c r="B10" s="496" t="s">
        <v>26</v>
      </c>
      <c r="C10" s="496"/>
      <c r="D10" s="496"/>
      <c r="E10" s="496"/>
      <c r="F10" s="496"/>
      <c r="G10" s="471"/>
      <c r="H10" s="568" t="s">
        <v>916</v>
      </c>
      <c r="I10" s="496"/>
      <c r="J10" s="496"/>
      <c r="K10" s="496"/>
      <c r="L10" s="496"/>
      <c r="M10" s="568" t="s">
        <v>917</v>
      </c>
      <c r="N10" s="496"/>
      <c r="O10" s="496"/>
      <c r="P10" s="496"/>
      <c r="Q10" s="496"/>
      <c r="R10" s="568" t="s">
        <v>918</v>
      </c>
      <c r="S10" s="496"/>
      <c r="T10" s="496"/>
      <c r="U10" s="496"/>
      <c r="V10" s="496"/>
      <c r="W10" s="12"/>
    </row>
    <row r="11" spans="1:24" s="11" customFormat="1" ht="12.75" customHeight="1">
      <c r="B11" s="561" t="s">
        <v>919</v>
      </c>
      <c r="C11" s="562"/>
      <c r="D11" s="562"/>
      <c r="E11" s="562"/>
      <c r="F11" s="562"/>
      <c r="G11" s="562"/>
      <c r="H11" s="562"/>
      <c r="I11" s="562"/>
      <c r="J11" s="562"/>
      <c r="K11" s="562"/>
      <c r="L11" s="562"/>
      <c r="M11" s="562"/>
      <c r="N11" s="562"/>
      <c r="O11" s="562"/>
      <c r="P11" s="562"/>
      <c r="Q11" s="562"/>
      <c r="R11" s="562"/>
      <c r="S11" s="562"/>
      <c r="T11" s="562"/>
      <c r="U11" s="562"/>
      <c r="V11" s="12"/>
      <c r="W11" s="12"/>
    </row>
    <row r="12" spans="1:24" s="11" customFormat="1" ht="18.75" customHeight="1">
      <c r="B12" s="69"/>
      <c r="C12" s="70"/>
      <c r="D12" s="70"/>
      <c r="E12" s="70"/>
      <c r="F12" s="70"/>
      <c r="G12" s="70"/>
      <c r="H12" s="70"/>
      <c r="I12" s="70"/>
      <c r="J12" s="70"/>
      <c r="K12" s="70"/>
      <c r="L12" s="70"/>
      <c r="M12" s="70"/>
      <c r="N12" s="70"/>
      <c r="O12" s="70"/>
      <c r="P12" s="70"/>
      <c r="Q12" s="70"/>
      <c r="R12" s="70"/>
      <c r="S12" s="70"/>
      <c r="T12" s="70"/>
      <c r="U12" s="70"/>
      <c r="V12" s="70"/>
      <c r="W12" s="12"/>
    </row>
    <row r="13" spans="1:24" s="11" customFormat="1" ht="13.5" customHeight="1">
      <c r="B13" s="16" t="s">
        <v>28</v>
      </c>
      <c r="C13" s="16"/>
      <c r="D13" s="15"/>
      <c r="E13" s="10"/>
      <c r="F13" s="10"/>
      <c r="G13" s="10"/>
      <c r="H13" s="10"/>
      <c r="I13" s="10"/>
      <c r="J13" s="10"/>
      <c r="K13" s="10"/>
      <c r="L13" s="10"/>
      <c r="M13" s="10"/>
      <c r="N13" s="10"/>
      <c r="O13" s="10"/>
      <c r="P13" s="10"/>
      <c r="Q13" s="10"/>
      <c r="R13" s="10"/>
      <c r="S13" s="10"/>
      <c r="T13" s="10"/>
      <c r="U13" s="10"/>
      <c r="V13" s="10"/>
      <c r="W13" s="12"/>
    </row>
    <row r="14" spans="1:24" s="11" customFormat="1" ht="13.5" customHeight="1">
      <c r="B14" s="13"/>
      <c r="C14" s="13"/>
      <c r="D14" s="10"/>
      <c r="E14" s="10"/>
      <c r="F14" s="10"/>
      <c r="G14" s="10"/>
      <c r="H14" s="10"/>
      <c r="I14" s="10"/>
      <c r="J14" s="10"/>
      <c r="K14" s="10"/>
      <c r="L14" s="10"/>
      <c r="M14" s="10"/>
      <c r="N14" s="10"/>
      <c r="O14" s="10"/>
      <c r="P14" s="10"/>
      <c r="Q14" s="10"/>
      <c r="R14" s="10"/>
      <c r="S14" s="10"/>
      <c r="T14" s="10"/>
      <c r="U14" s="10"/>
      <c r="V14" s="10"/>
      <c r="W14" s="12"/>
    </row>
    <row r="15" spans="1:24" s="11" customFormat="1" ht="13.5" customHeight="1">
      <c r="B15" s="13" t="s">
        <v>203</v>
      </c>
      <c r="C15" s="10"/>
      <c r="E15" s="13"/>
      <c r="F15" s="13"/>
      <c r="G15" s="13"/>
      <c r="H15" s="13"/>
      <c r="I15" s="10"/>
      <c r="J15" s="10"/>
      <c r="K15" s="10"/>
      <c r="L15" s="10"/>
      <c r="M15" s="10"/>
      <c r="N15" s="10"/>
      <c r="O15" s="10"/>
      <c r="P15" s="10"/>
      <c r="Q15" s="10"/>
      <c r="R15" s="10"/>
      <c r="S15" s="10"/>
      <c r="T15" s="10"/>
      <c r="U15" s="10"/>
      <c r="V15" s="10"/>
      <c r="W15" s="12"/>
    </row>
    <row r="16" spans="1:24" s="11" customFormat="1" ht="13.5" customHeight="1">
      <c r="B16" s="14" t="s">
        <v>202</v>
      </c>
      <c r="C16" s="12"/>
      <c r="D16" s="74"/>
      <c r="E16" s="74"/>
      <c r="F16" s="14"/>
      <c r="G16" s="14"/>
      <c r="H16" s="14"/>
      <c r="I16" s="12"/>
      <c r="J16" s="12"/>
      <c r="K16" s="12"/>
      <c r="L16" s="12"/>
      <c r="M16" s="12"/>
      <c r="N16" s="12"/>
      <c r="O16" s="12"/>
      <c r="P16" s="12"/>
      <c r="Q16" s="12"/>
      <c r="R16" s="12"/>
      <c r="S16" s="12"/>
      <c r="T16" s="10"/>
      <c r="U16" s="10"/>
      <c r="V16" s="10"/>
      <c r="W16" s="12"/>
    </row>
    <row r="17" spans="2:23" s="11" customFormat="1" ht="13.5" customHeight="1">
      <c r="B17" s="563" t="s">
        <v>920</v>
      </c>
      <c r="C17" s="564"/>
      <c r="D17" s="564"/>
      <c r="E17" s="564"/>
      <c r="F17" s="564"/>
      <c r="G17" s="564"/>
      <c r="H17" s="564"/>
      <c r="I17" s="564"/>
      <c r="J17" s="564"/>
      <c r="K17" s="564"/>
      <c r="L17" s="564"/>
      <c r="M17" s="564"/>
      <c r="N17" s="564"/>
      <c r="O17" s="564"/>
      <c r="P17" s="564"/>
      <c r="Q17" s="564"/>
      <c r="R17" s="564"/>
      <c r="S17" s="564"/>
      <c r="T17" s="564"/>
      <c r="U17" s="564"/>
      <c r="V17" s="564"/>
      <c r="W17" s="270"/>
    </row>
    <row r="18" spans="2:23" s="11" customFormat="1" ht="13.5" customHeight="1">
      <c r="B18" s="564"/>
      <c r="C18" s="564"/>
      <c r="D18" s="564"/>
      <c r="E18" s="564"/>
      <c r="F18" s="564"/>
      <c r="G18" s="564"/>
      <c r="H18" s="564"/>
      <c r="I18" s="564"/>
      <c r="J18" s="564"/>
      <c r="K18" s="564"/>
      <c r="L18" s="564"/>
      <c r="M18" s="564"/>
      <c r="N18" s="564"/>
      <c r="O18" s="564"/>
      <c r="P18" s="564"/>
      <c r="Q18" s="564"/>
      <c r="R18" s="564"/>
      <c r="S18" s="564"/>
      <c r="T18" s="564"/>
      <c r="U18" s="564"/>
      <c r="V18" s="564"/>
      <c r="W18" s="270"/>
    </row>
    <row r="19" spans="2:23" s="11" customFormat="1" ht="13.5" customHeight="1">
      <c r="B19" s="565" t="s">
        <v>27</v>
      </c>
      <c r="C19" s="566"/>
      <c r="D19" s="566"/>
      <c r="E19" s="566"/>
      <c r="F19" s="566"/>
      <c r="G19" s="566"/>
      <c r="H19" s="566"/>
      <c r="I19" s="566"/>
      <c r="J19" s="566"/>
      <c r="K19" s="566"/>
      <c r="L19" s="566"/>
      <c r="M19" s="566"/>
      <c r="N19" s="566"/>
      <c r="O19" s="566"/>
      <c r="P19" s="566"/>
      <c r="Q19" s="566"/>
      <c r="R19" s="566"/>
      <c r="S19" s="566"/>
      <c r="T19" s="566"/>
      <c r="U19" s="566"/>
      <c r="V19" s="566"/>
      <c r="W19" s="12"/>
    </row>
    <row r="20" spans="2:23" s="11" customFormat="1" ht="18.75" customHeight="1">
      <c r="B20" s="566"/>
      <c r="C20" s="566"/>
      <c r="D20" s="566"/>
      <c r="E20" s="566"/>
      <c r="F20" s="566"/>
      <c r="G20" s="566"/>
      <c r="H20" s="566"/>
      <c r="I20" s="566"/>
      <c r="J20" s="566"/>
      <c r="K20" s="566"/>
      <c r="L20" s="566"/>
      <c r="M20" s="566"/>
      <c r="N20" s="566"/>
      <c r="O20" s="566"/>
      <c r="P20" s="566"/>
      <c r="Q20" s="566"/>
      <c r="R20" s="566"/>
      <c r="S20" s="566"/>
      <c r="T20" s="566"/>
      <c r="U20" s="566"/>
      <c r="V20" s="566"/>
      <c r="W20" s="12"/>
    </row>
    <row r="21" spans="2:23" s="11" customFormat="1" ht="18.75" customHeight="1">
      <c r="B21" s="271" t="s">
        <v>921</v>
      </c>
      <c r="C21" s="271"/>
      <c r="D21" s="271"/>
      <c r="E21" s="271"/>
      <c r="F21" s="271"/>
      <c r="G21" s="271"/>
      <c r="H21" s="271"/>
      <c r="I21" s="271"/>
      <c r="J21" s="271"/>
      <c r="K21" s="271"/>
      <c r="L21" s="271"/>
      <c r="M21" s="271"/>
      <c r="N21" s="271"/>
      <c r="O21" s="271"/>
      <c r="P21" s="271"/>
      <c r="Q21" s="271"/>
      <c r="R21" s="271"/>
      <c r="S21" s="271"/>
      <c r="T21" s="271"/>
      <c r="U21" s="271"/>
      <c r="V21" s="271"/>
      <c r="W21" s="12"/>
    </row>
  </sheetData>
  <mergeCells count="10">
    <mergeCell ref="B11:U11"/>
    <mergeCell ref="B17:V18"/>
    <mergeCell ref="B19:V20"/>
    <mergeCell ref="H9:L9"/>
    <mergeCell ref="M9:Q9"/>
    <mergeCell ref="R9:V9"/>
    <mergeCell ref="B10:G10"/>
    <mergeCell ref="H10:L10"/>
    <mergeCell ref="M10:Q10"/>
    <mergeCell ref="R10:V10"/>
  </mergeCells>
  <phoneticPr fontId="2"/>
  <dataValidations count="1">
    <dataValidation imeMode="halfAlpha" allowBlank="1" showInputMessage="1" showErrorMessage="1" sqref="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32:I65532 JD65532:JE65532 SZ65532:TA65532 ACV65532:ACW65532 AMR65532:AMS65532 AWN65532:AWO65532 BGJ65532:BGK65532 BQF65532:BQG65532 CAB65532:CAC65532 CJX65532:CJY65532 CTT65532:CTU65532 DDP65532:DDQ65532 DNL65532:DNM65532 DXH65532:DXI65532 EHD65532:EHE65532 EQZ65532:ERA65532 FAV65532:FAW65532 FKR65532:FKS65532 FUN65532:FUO65532 GEJ65532:GEK65532 GOF65532:GOG65532 GYB65532:GYC65532 HHX65532:HHY65532 HRT65532:HRU65532 IBP65532:IBQ65532 ILL65532:ILM65532 IVH65532:IVI65532 JFD65532:JFE65532 JOZ65532:JPA65532 JYV65532:JYW65532 KIR65532:KIS65532 KSN65532:KSO65532 LCJ65532:LCK65532 LMF65532:LMG65532 LWB65532:LWC65532 MFX65532:MFY65532 MPT65532:MPU65532 MZP65532:MZQ65532 NJL65532:NJM65532 NTH65532:NTI65532 ODD65532:ODE65532 OMZ65532:ONA65532 OWV65532:OWW65532 PGR65532:PGS65532 PQN65532:PQO65532 QAJ65532:QAK65532 QKF65532:QKG65532 QUB65532:QUC65532 RDX65532:RDY65532 RNT65532:RNU65532 RXP65532:RXQ65532 SHL65532:SHM65532 SRH65532:SRI65532 TBD65532:TBE65532 TKZ65532:TLA65532 TUV65532:TUW65532 UER65532:UES65532 UON65532:UOO65532 UYJ65532:UYK65532 VIF65532:VIG65532 VSB65532:VSC65532 WBX65532:WBY65532 WLT65532:WLU65532 WVP65532:WVQ65532 H131068:I131068 JD131068:JE131068 SZ131068:TA131068 ACV131068:ACW131068 AMR131068:AMS131068 AWN131068:AWO131068 BGJ131068:BGK131068 BQF131068:BQG131068 CAB131068:CAC131068 CJX131068:CJY131068 CTT131068:CTU131068 DDP131068:DDQ131068 DNL131068:DNM131068 DXH131068:DXI131068 EHD131068:EHE131068 EQZ131068:ERA131068 FAV131068:FAW131068 FKR131068:FKS131068 FUN131068:FUO131068 GEJ131068:GEK131068 GOF131068:GOG131068 GYB131068:GYC131068 HHX131068:HHY131068 HRT131068:HRU131068 IBP131068:IBQ131068 ILL131068:ILM131068 IVH131068:IVI131068 JFD131068:JFE131068 JOZ131068:JPA131068 JYV131068:JYW131068 KIR131068:KIS131068 KSN131068:KSO131068 LCJ131068:LCK131068 LMF131068:LMG131068 LWB131068:LWC131068 MFX131068:MFY131068 MPT131068:MPU131068 MZP131068:MZQ131068 NJL131068:NJM131068 NTH131068:NTI131068 ODD131068:ODE131068 OMZ131068:ONA131068 OWV131068:OWW131068 PGR131068:PGS131068 PQN131068:PQO131068 QAJ131068:QAK131068 QKF131068:QKG131068 QUB131068:QUC131068 RDX131068:RDY131068 RNT131068:RNU131068 RXP131068:RXQ131068 SHL131068:SHM131068 SRH131068:SRI131068 TBD131068:TBE131068 TKZ131068:TLA131068 TUV131068:TUW131068 UER131068:UES131068 UON131068:UOO131068 UYJ131068:UYK131068 VIF131068:VIG131068 VSB131068:VSC131068 WBX131068:WBY131068 WLT131068:WLU131068 WVP131068:WVQ131068 H196604:I196604 JD196604:JE196604 SZ196604:TA196604 ACV196604:ACW196604 AMR196604:AMS196604 AWN196604:AWO196604 BGJ196604:BGK196604 BQF196604:BQG196604 CAB196604:CAC196604 CJX196604:CJY196604 CTT196604:CTU196604 DDP196604:DDQ196604 DNL196604:DNM196604 DXH196604:DXI196604 EHD196604:EHE196604 EQZ196604:ERA196604 FAV196604:FAW196604 FKR196604:FKS196604 FUN196604:FUO196604 GEJ196604:GEK196604 GOF196604:GOG196604 GYB196604:GYC196604 HHX196604:HHY196604 HRT196604:HRU196604 IBP196604:IBQ196604 ILL196604:ILM196604 IVH196604:IVI196604 JFD196604:JFE196604 JOZ196604:JPA196604 JYV196604:JYW196604 KIR196604:KIS196604 KSN196604:KSO196604 LCJ196604:LCK196604 LMF196604:LMG196604 LWB196604:LWC196604 MFX196604:MFY196604 MPT196604:MPU196604 MZP196604:MZQ196604 NJL196604:NJM196604 NTH196604:NTI196604 ODD196604:ODE196604 OMZ196604:ONA196604 OWV196604:OWW196604 PGR196604:PGS196604 PQN196604:PQO196604 QAJ196604:QAK196604 QKF196604:QKG196604 QUB196604:QUC196604 RDX196604:RDY196604 RNT196604:RNU196604 RXP196604:RXQ196604 SHL196604:SHM196604 SRH196604:SRI196604 TBD196604:TBE196604 TKZ196604:TLA196604 TUV196604:TUW196604 UER196604:UES196604 UON196604:UOO196604 UYJ196604:UYK196604 VIF196604:VIG196604 VSB196604:VSC196604 WBX196604:WBY196604 WLT196604:WLU196604 WVP196604:WVQ196604 H262140:I262140 JD262140:JE262140 SZ262140:TA262140 ACV262140:ACW262140 AMR262140:AMS262140 AWN262140:AWO262140 BGJ262140:BGK262140 BQF262140:BQG262140 CAB262140:CAC262140 CJX262140:CJY262140 CTT262140:CTU262140 DDP262140:DDQ262140 DNL262140:DNM262140 DXH262140:DXI262140 EHD262140:EHE262140 EQZ262140:ERA262140 FAV262140:FAW262140 FKR262140:FKS262140 FUN262140:FUO262140 GEJ262140:GEK262140 GOF262140:GOG262140 GYB262140:GYC262140 HHX262140:HHY262140 HRT262140:HRU262140 IBP262140:IBQ262140 ILL262140:ILM262140 IVH262140:IVI262140 JFD262140:JFE262140 JOZ262140:JPA262140 JYV262140:JYW262140 KIR262140:KIS262140 KSN262140:KSO262140 LCJ262140:LCK262140 LMF262140:LMG262140 LWB262140:LWC262140 MFX262140:MFY262140 MPT262140:MPU262140 MZP262140:MZQ262140 NJL262140:NJM262140 NTH262140:NTI262140 ODD262140:ODE262140 OMZ262140:ONA262140 OWV262140:OWW262140 PGR262140:PGS262140 PQN262140:PQO262140 QAJ262140:QAK262140 QKF262140:QKG262140 QUB262140:QUC262140 RDX262140:RDY262140 RNT262140:RNU262140 RXP262140:RXQ262140 SHL262140:SHM262140 SRH262140:SRI262140 TBD262140:TBE262140 TKZ262140:TLA262140 TUV262140:TUW262140 UER262140:UES262140 UON262140:UOO262140 UYJ262140:UYK262140 VIF262140:VIG262140 VSB262140:VSC262140 WBX262140:WBY262140 WLT262140:WLU262140 WVP262140:WVQ262140 H327676:I327676 JD327676:JE327676 SZ327676:TA327676 ACV327676:ACW327676 AMR327676:AMS327676 AWN327676:AWO327676 BGJ327676:BGK327676 BQF327676:BQG327676 CAB327676:CAC327676 CJX327676:CJY327676 CTT327676:CTU327676 DDP327676:DDQ327676 DNL327676:DNM327676 DXH327676:DXI327676 EHD327676:EHE327676 EQZ327676:ERA327676 FAV327676:FAW327676 FKR327676:FKS327676 FUN327676:FUO327676 GEJ327676:GEK327676 GOF327676:GOG327676 GYB327676:GYC327676 HHX327676:HHY327676 HRT327676:HRU327676 IBP327676:IBQ327676 ILL327676:ILM327676 IVH327676:IVI327676 JFD327676:JFE327676 JOZ327676:JPA327676 JYV327676:JYW327676 KIR327676:KIS327676 KSN327676:KSO327676 LCJ327676:LCK327676 LMF327676:LMG327676 LWB327676:LWC327676 MFX327676:MFY327676 MPT327676:MPU327676 MZP327676:MZQ327676 NJL327676:NJM327676 NTH327676:NTI327676 ODD327676:ODE327676 OMZ327676:ONA327676 OWV327676:OWW327676 PGR327676:PGS327676 PQN327676:PQO327676 QAJ327676:QAK327676 QKF327676:QKG327676 QUB327676:QUC327676 RDX327676:RDY327676 RNT327676:RNU327676 RXP327676:RXQ327676 SHL327676:SHM327676 SRH327676:SRI327676 TBD327676:TBE327676 TKZ327676:TLA327676 TUV327676:TUW327676 UER327676:UES327676 UON327676:UOO327676 UYJ327676:UYK327676 VIF327676:VIG327676 VSB327676:VSC327676 WBX327676:WBY327676 WLT327676:WLU327676 WVP327676:WVQ327676 H393212:I393212 JD393212:JE393212 SZ393212:TA393212 ACV393212:ACW393212 AMR393212:AMS393212 AWN393212:AWO393212 BGJ393212:BGK393212 BQF393212:BQG393212 CAB393212:CAC393212 CJX393212:CJY393212 CTT393212:CTU393212 DDP393212:DDQ393212 DNL393212:DNM393212 DXH393212:DXI393212 EHD393212:EHE393212 EQZ393212:ERA393212 FAV393212:FAW393212 FKR393212:FKS393212 FUN393212:FUO393212 GEJ393212:GEK393212 GOF393212:GOG393212 GYB393212:GYC393212 HHX393212:HHY393212 HRT393212:HRU393212 IBP393212:IBQ393212 ILL393212:ILM393212 IVH393212:IVI393212 JFD393212:JFE393212 JOZ393212:JPA393212 JYV393212:JYW393212 KIR393212:KIS393212 KSN393212:KSO393212 LCJ393212:LCK393212 LMF393212:LMG393212 LWB393212:LWC393212 MFX393212:MFY393212 MPT393212:MPU393212 MZP393212:MZQ393212 NJL393212:NJM393212 NTH393212:NTI393212 ODD393212:ODE393212 OMZ393212:ONA393212 OWV393212:OWW393212 PGR393212:PGS393212 PQN393212:PQO393212 QAJ393212:QAK393212 QKF393212:QKG393212 QUB393212:QUC393212 RDX393212:RDY393212 RNT393212:RNU393212 RXP393212:RXQ393212 SHL393212:SHM393212 SRH393212:SRI393212 TBD393212:TBE393212 TKZ393212:TLA393212 TUV393212:TUW393212 UER393212:UES393212 UON393212:UOO393212 UYJ393212:UYK393212 VIF393212:VIG393212 VSB393212:VSC393212 WBX393212:WBY393212 WLT393212:WLU393212 WVP393212:WVQ393212 H458748:I458748 JD458748:JE458748 SZ458748:TA458748 ACV458748:ACW458748 AMR458748:AMS458748 AWN458748:AWO458748 BGJ458748:BGK458748 BQF458748:BQG458748 CAB458748:CAC458748 CJX458748:CJY458748 CTT458748:CTU458748 DDP458748:DDQ458748 DNL458748:DNM458748 DXH458748:DXI458748 EHD458748:EHE458748 EQZ458748:ERA458748 FAV458748:FAW458748 FKR458748:FKS458748 FUN458748:FUO458748 GEJ458748:GEK458748 GOF458748:GOG458748 GYB458748:GYC458748 HHX458748:HHY458748 HRT458748:HRU458748 IBP458748:IBQ458748 ILL458748:ILM458748 IVH458748:IVI458748 JFD458748:JFE458748 JOZ458748:JPA458748 JYV458748:JYW458748 KIR458748:KIS458748 KSN458748:KSO458748 LCJ458748:LCK458748 LMF458748:LMG458748 LWB458748:LWC458748 MFX458748:MFY458748 MPT458748:MPU458748 MZP458748:MZQ458748 NJL458748:NJM458748 NTH458748:NTI458748 ODD458748:ODE458748 OMZ458748:ONA458748 OWV458748:OWW458748 PGR458748:PGS458748 PQN458748:PQO458748 QAJ458748:QAK458748 QKF458748:QKG458748 QUB458748:QUC458748 RDX458748:RDY458748 RNT458748:RNU458748 RXP458748:RXQ458748 SHL458748:SHM458748 SRH458748:SRI458748 TBD458748:TBE458748 TKZ458748:TLA458748 TUV458748:TUW458748 UER458748:UES458748 UON458748:UOO458748 UYJ458748:UYK458748 VIF458748:VIG458748 VSB458748:VSC458748 WBX458748:WBY458748 WLT458748:WLU458748 WVP458748:WVQ458748 H524284:I524284 JD524284:JE524284 SZ524284:TA524284 ACV524284:ACW524284 AMR524284:AMS524284 AWN524284:AWO524284 BGJ524284:BGK524284 BQF524284:BQG524284 CAB524284:CAC524284 CJX524284:CJY524284 CTT524284:CTU524284 DDP524284:DDQ524284 DNL524284:DNM524284 DXH524284:DXI524284 EHD524284:EHE524284 EQZ524284:ERA524284 FAV524284:FAW524284 FKR524284:FKS524284 FUN524284:FUO524284 GEJ524284:GEK524284 GOF524284:GOG524284 GYB524284:GYC524284 HHX524284:HHY524284 HRT524284:HRU524284 IBP524284:IBQ524284 ILL524284:ILM524284 IVH524284:IVI524284 JFD524284:JFE524284 JOZ524284:JPA524284 JYV524284:JYW524284 KIR524284:KIS524284 KSN524284:KSO524284 LCJ524284:LCK524284 LMF524284:LMG524284 LWB524284:LWC524284 MFX524284:MFY524284 MPT524284:MPU524284 MZP524284:MZQ524284 NJL524284:NJM524284 NTH524284:NTI524284 ODD524284:ODE524284 OMZ524284:ONA524284 OWV524284:OWW524284 PGR524284:PGS524284 PQN524284:PQO524284 QAJ524284:QAK524284 QKF524284:QKG524284 QUB524284:QUC524284 RDX524284:RDY524284 RNT524284:RNU524284 RXP524284:RXQ524284 SHL524284:SHM524284 SRH524284:SRI524284 TBD524284:TBE524284 TKZ524284:TLA524284 TUV524284:TUW524284 UER524284:UES524284 UON524284:UOO524284 UYJ524284:UYK524284 VIF524284:VIG524284 VSB524284:VSC524284 WBX524284:WBY524284 WLT524284:WLU524284 WVP524284:WVQ524284 H589820:I589820 JD589820:JE589820 SZ589820:TA589820 ACV589820:ACW589820 AMR589820:AMS589820 AWN589820:AWO589820 BGJ589820:BGK589820 BQF589820:BQG589820 CAB589820:CAC589820 CJX589820:CJY589820 CTT589820:CTU589820 DDP589820:DDQ589820 DNL589820:DNM589820 DXH589820:DXI589820 EHD589820:EHE589820 EQZ589820:ERA589820 FAV589820:FAW589820 FKR589820:FKS589820 FUN589820:FUO589820 GEJ589820:GEK589820 GOF589820:GOG589820 GYB589820:GYC589820 HHX589820:HHY589820 HRT589820:HRU589820 IBP589820:IBQ589820 ILL589820:ILM589820 IVH589820:IVI589820 JFD589820:JFE589820 JOZ589820:JPA589820 JYV589820:JYW589820 KIR589820:KIS589820 KSN589820:KSO589820 LCJ589820:LCK589820 LMF589820:LMG589820 LWB589820:LWC589820 MFX589820:MFY589820 MPT589820:MPU589820 MZP589820:MZQ589820 NJL589820:NJM589820 NTH589820:NTI589820 ODD589820:ODE589820 OMZ589820:ONA589820 OWV589820:OWW589820 PGR589820:PGS589820 PQN589820:PQO589820 QAJ589820:QAK589820 QKF589820:QKG589820 QUB589820:QUC589820 RDX589820:RDY589820 RNT589820:RNU589820 RXP589820:RXQ589820 SHL589820:SHM589820 SRH589820:SRI589820 TBD589820:TBE589820 TKZ589820:TLA589820 TUV589820:TUW589820 UER589820:UES589820 UON589820:UOO589820 UYJ589820:UYK589820 VIF589820:VIG589820 VSB589820:VSC589820 WBX589820:WBY589820 WLT589820:WLU589820 WVP589820:WVQ589820 H655356:I655356 JD655356:JE655356 SZ655356:TA655356 ACV655356:ACW655356 AMR655356:AMS655356 AWN655356:AWO655356 BGJ655356:BGK655356 BQF655356:BQG655356 CAB655356:CAC655356 CJX655356:CJY655356 CTT655356:CTU655356 DDP655356:DDQ655356 DNL655356:DNM655356 DXH655356:DXI655356 EHD655356:EHE655356 EQZ655356:ERA655356 FAV655356:FAW655356 FKR655356:FKS655356 FUN655356:FUO655356 GEJ655356:GEK655356 GOF655356:GOG655356 GYB655356:GYC655356 HHX655356:HHY655356 HRT655356:HRU655356 IBP655356:IBQ655356 ILL655356:ILM655356 IVH655356:IVI655356 JFD655356:JFE655356 JOZ655356:JPA655356 JYV655356:JYW655356 KIR655356:KIS655356 KSN655356:KSO655356 LCJ655356:LCK655356 LMF655356:LMG655356 LWB655356:LWC655356 MFX655356:MFY655356 MPT655356:MPU655356 MZP655356:MZQ655356 NJL655356:NJM655356 NTH655356:NTI655356 ODD655356:ODE655356 OMZ655356:ONA655356 OWV655356:OWW655356 PGR655356:PGS655356 PQN655356:PQO655356 QAJ655356:QAK655356 QKF655356:QKG655356 QUB655356:QUC655356 RDX655356:RDY655356 RNT655356:RNU655356 RXP655356:RXQ655356 SHL655356:SHM655356 SRH655356:SRI655356 TBD655356:TBE655356 TKZ655356:TLA655356 TUV655356:TUW655356 UER655356:UES655356 UON655356:UOO655356 UYJ655356:UYK655356 VIF655356:VIG655356 VSB655356:VSC655356 WBX655356:WBY655356 WLT655356:WLU655356 WVP655356:WVQ655356 H720892:I720892 JD720892:JE720892 SZ720892:TA720892 ACV720892:ACW720892 AMR720892:AMS720892 AWN720892:AWO720892 BGJ720892:BGK720892 BQF720892:BQG720892 CAB720892:CAC720892 CJX720892:CJY720892 CTT720892:CTU720892 DDP720892:DDQ720892 DNL720892:DNM720892 DXH720892:DXI720892 EHD720892:EHE720892 EQZ720892:ERA720892 FAV720892:FAW720892 FKR720892:FKS720892 FUN720892:FUO720892 GEJ720892:GEK720892 GOF720892:GOG720892 GYB720892:GYC720892 HHX720892:HHY720892 HRT720892:HRU720892 IBP720892:IBQ720892 ILL720892:ILM720892 IVH720892:IVI720892 JFD720892:JFE720892 JOZ720892:JPA720892 JYV720892:JYW720892 KIR720892:KIS720892 KSN720892:KSO720892 LCJ720892:LCK720892 LMF720892:LMG720892 LWB720892:LWC720892 MFX720892:MFY720892 MPT720892:MPU720892 MZP720892:MZQ720892 NJL720892:NJM720892 NTH720892:NTI720892 ODD720892:ODE720892 OMZ720892:ONA720892 OWV720892:OWW720892 PGR720892:PGS720892 PQN720892:PQO720892 QAJ720892:QAK720892 QKF720892:QKG720892 QUB720892:QUC720892 RDX720892:RDY720892 RNT720892:RNU720892 RXP720892:RXQ720892 SHL720892:SHM720892 SRH720892:SRI720892 TBD720892:TBE720892 TKZ720892:TLA720892 TUV720892:TUW720892 UER720892:UES720892 UON720892:UOO720892 UYJ720892:UYK720892 VIF720892:VIG720892 VSB720892:VSC720892 WBX720892:WBY720892 WLT720892:WLU720892 WVP720892:WVQ720892 H786428:I786428 JD786428:JE786428 SZ786428:TA786428 ACV786428:ACW786428 AMR786428:AMS786428 AWN786428:AWO786428 BGJ786428:BGK786428 BQF786428:BQG786428 CAB786428:CAC786428 CJX786428:CJY786428 CTT786428:CTU786428 DDP786428:DDQ786428 DNL786428:DNM786428 DXH786428:DXI786428 EHD786428:EHE786428 EQZ786428:ERA786428 FAV786428:FAW786428 FKR786428:FKS786428 FUN786428:FUO786428 GEJ786428:GEK786428 GOF786428:GOG786428 GYB786428:GYC786428 HHX786428:HHY786428 HRT786428:HRU786428 IBP786428:IBQ786428 ILL786428:ILM786428 IVH786428:IVI786428 JFD786428:JFE786428 JOZ786428:JPA786428 JYV786428:JYW786428 KIR786428:KIS786428 KSN786428:KSO786428 LCJ786428:LCK786428 LMF786428:LMG786428 LWB786428:LWC786428 MFX786428:MFY786428 MPT786428:MPU786428 MZP786428:MZQ786428 NJL786428:NJM786428 NTH786428:NTI786428 ODD786428:ODE786428 OMZ786428:ONA786428 OWV786428:OWW786428 PGR786428:PGS786428 PQN786428:PQO786428 QAJ786428:QAK786428 QKF786428:QKG786428 QUB786428:QUC786428 RDX786428:RDY786428 RNT786428:RNU786428 RXP786428:RXQ786428 SHL786428:SHM786428 SRH786428:SRI786428 TBD786428:TBE786428 TKZ786428:TLA786428 TUV786428:TUW786428 UER786428:UES786428 UON786428:UOO786428 UYJ786428:UYK786428 VIF786428:VIG786428 VSB786428:VSC786428 WBX786428:WBY786428 WLT786428:WLU786428 WVP786428:WVQ786428 H851964:I851964 JD851964:JE851964 SZ851964:TA851964 ACV851964:ACW851964 AMR851964:AMS851964 AWN851964:AWO851964 BGJ851964:BGK851964 BQF851964:BQG851964 CAB851964:CAC851964 CJX851964:CJY851964 CTT851964:CTU851964 DDP851964:DDQ851964 DNL851964:DNM851964 DXH851964:DXI851964 EHD851964:EHE851964 EQZ851964:ERA851964 FAV851964:FAW851964 FKR851964:FKS851964 FUN851964:FUO851964 GEJ851964:GEK851964 GOF851964:GOG851964 GYB851964:GYC851964 HHX851964:HHY851964 HRT851964:HRU851964 IBP851964:IBQ851964 ILL851964:ILM851964 IVH851964:IVI851964 JFD851964:JFE851964 JOZ851964:JPA851964 JYV851964:JYW851964 KIR851964:KIS851964 KSN851964:KSO851964 LCJ851964:LCK851964 LMF851964:LMG851964 LWB851964:LWC851964 MFX851964:MFY851964 MPT851964:MPU851964 MZP851964:MZQ851964 NJL851964:NJM851964 NTH851964:NTI851964 ODD851964:ODE851964 OMZ851964:ONA851964 OWV851964:OWW851964 PGR851964:PGS851964 PQN851964:PQO851964 QAJ851964:QAK851964 QKF851964:QKG851964 QUB851964:QUC851964 RDX851964:RDY851964 RNT851964:RNU851964 RXP851964:RXQ851964 SHL851964:SHM851964 SRH851964:SRI851964 TBD851964:TBE851964 TKZ851964:TLA851964 TUV851964:TUW851964 UER851964:UES851964 UON851964:UOO851964 UYJ851964:UYK851964 VIF851964:VIG851964 VSB851964:VSC851964 WBX851964:WBY851964 WLT851964:WLU851964 WVP851964:WVQ851964 H917500:I917500 JD917500:JE917500 SZ917500:TA917500 ACV917500:ACW917500 AMR917500:AMS917500 AWN917500:AWO917500 BGJ917500:BGK917500 BQF917500:BQG917500 CAB917500:CAC917500 CJX917500:CJY917500 CTT917500:CTU917500 DDP917500:DDQ917500 DNL917500:DNM917500 DXH917500:DXI917500 EHD917500:EHE917500 EQZ917500:ERA917500 FAV917500:FAW917500 FKR917500:FKS917500 FUN917500:FUO917500 GEJ917500:GEK917500 GOF917500:GOG917500 GYB917500:GYC917500 HHX917500:HHY917500 HRT917500:HRU917500 IBP917500:IBQ917500 ILL917500:ILM917500 IVH917500:IVI917500 JFD917500:JFE917500 JOZ917500:JPA917500 JYV917500:JYW917500 KIR917500:KIS917500 KSN917500:KSO917500 LCJ917500:LCK917500 LMF917500:LMG917500 LWB917500:LWC917500 MFX917500:MFY917500 MPT917500:MPU917500 MZP917500:MZQ917500 NJL917500:NJM917500 NTH917500:NTI917500 ODD917500:ODE917500 OMZ917500:ONA917500 OWV917500:OWW917500 PGR917500:PGS917500 PQN917500:PQO917500 QAJ917500:QAK917500 QKF917500:QKG917500 QUB917500:QUC917500 RDX917500:RDY917500 RNT917500:RNU917500 RXP917500:RXQ917500 SHL917500:SHM917500 SRH917500:SRI917500 TBD917500:TBE917500 TKZ917500:TLA917500 TUV917500:TUW917500 UER917500:UES917500 UON917500:UOO917500 UYJ917500:UYK917500 VIF917500:VIG917500 VSB917500:VSC917500 WBX917500:WBY917500 WLT917500:WLU917500 WVP917500:WVQ917500 H983036:I983036 JD983036:JE983036 SZ983036:TA983036 ACV983036:ACW983036 AMR983036:AMS983036 AWN983036:AWO983036 BGJ983036:BGK983036 BQF983036:BQG983036 CAB983036:CAC983036 CJX983036:CJY983036 CTT983036:CTU983036 DDP983036:DDQ983036 DNL983036:DNM983036 DXH983036:DXI983036 EHD983036:EHE983036 EQZ983036:ERA983036 FAV983036:FAW983036 FKR983036:FKS983036 FUN983036:FUO983036 GEJ983036:GEK983036 GOF983036:GOG983036 GYB983036:GYC983036 HHX983036:HHY983036 HRT983036:HRU983036 IBP983036:IBQ983036 ILL983036:ILM983036 IVH983036:IVI983036 JFD983036:JFE983036 JOZ983036:JPA983036 JYV983036:JYW983036 KIR983036:KIS983036 KSN983036:KSO983036 LCJ983036:LCK983036 LMF983036:LMG983036 LWB983036:LWC983036 MFX983036:MFY983036 MPT983036:MPU983036 MZP983036:MZQ983036 NJL983036:NJM983036 NTH983036:NTI983036 ODD983036:ODE983036 OMZ983036:ONA983036 OWV983036:OWW983036 PGR983036:PGS983036 PQN983036:PQO983036 QAJ983036:QAK983036 QKF983036:QKG983036 QUB983036:QUC983036 RDX983036:RDY983036 RNT983036:RNU983036 RXP983036:RXQ983036 SHL983036:SHM983036 SRH983036:SRI983036 TBD983036:TBE983036 TKZ983036:TLA983036 TUV983036:TUW983036 UER983036:UES983036 UON983036:UOO983036 UYJ983036:UYK983036 VIF983036:VIG983036 VSB983036:VSC983036 WBX983036:WBY983036 WLT983036:WLU983036 WVP983036:WVQ983036 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32 JL65532 TH65532 ADD65532 AMZ65532 AWV65532 BGR65532 BQN65532 CAJ65532 CKF65532 CUB65532 DDX65532 DNT65532 DXP65532 EHL65532 ERH65532 FBD65532 FKZ65532 FUV65532 GER65532 GON65532 GYJ65532 HIF65532 HSB65532 IBX65532 ILT65532 IVP65532 JFL65532 JPH65532 JZD65532 KIZ65532 KSV65532 LCR65532 LMN65532 LWJ65532 MGF65532 MQB65532 MZX65532 NJT65532 NTP65532 ODL65532 ONH65532 OXD65532 PGZ65532 PQV65532 QAR65532 QKN65532 QUJ65532 REF65532 ROB65532 RXX65532 SHT65532 SRP65532 TBL65532 TLH65532 TVD65532 UEZ65532 UOV65532 UYR65532 VIN65532 VSJ65532 WCF65532 WMB65532 WVX65532 P131068 JL131068 TH131068 ADD131068 AMZ131068 AWV131068 BGR131068 BQN131068 CAJ131068 CKF131068 CUB131068 DDX131068 DNT131068 DXP131068 EHL131068 ERH131068 FBD131068 FKZ131068 FUV131068 GER131068 GON131068 GYJ131068 HIF131068 HSB131068 IBX131068 ILT131068 IVP131068 JFL131068 JPH131068 JZD131068 KIZ131068 KSV131068 LCR131068 LMN131068 LWJ131068 MGF131068 MQB131068 MZX131068 NJT131068 NTP131068 ODL131068 ONH131068 OXD131068 PGZ131068 PQV131068 QAR131068 QKN131068 QUJ131068 REF131068 ROB131068 RXX131068 SHT131068 SRP131068 TBL131068 TLH131068 TVD131068 UEZ131068 UOV131068 UYR131068 VIN131068 VSJ131068 WCF131068 WMB131068 WVX131068 P196604 JL196604 TH196604 ADD196604 AMZ196604 AWV196604 BGR196604 BQN196604 CAJ196604 CKF196604 CUB196604 DDX196604 DNT196604 DXP196604 EHL196604 ERH196604 FBD196604 FKZ196604 FUV196604 GER196604 GON196604 GYJ196604 HIF196604 HSB196604 IBX196604 ILT196604 IVP196604 JFL196604 JPH196604 JZD196604 KIZ196604 KSV196604 LCR196604 LMN196604 LWJ196604 MGF196604 MQB196604 MZX196604 NJT196604 NTP196604 ODL196604 ONH196604 OXD196604 PGZ196604 PQV196604 QAR196604 QKN196604 QUJ196604 REF196604 ROB196604 RXX196604 SHT196604 SRP196604 TBL196604 TLH196604 TVD196604 UEZ196604 UOV196604 UYR196604 VIN196604 VSJ196604 WCF196604 WMB196604 WVX196604 P262140 JL262140 TH262140 ADD262140 AMZ262140 AWV262140 BGR262140 BQN262140 CAJ262140 CKF262140 CUB262140 DDX262140 DNT262140 DXP262140 EHL262140 ERH262140 FBD262140 FKZ262140 FUV262140 GER262140 GON262140 GYJ262140 HIF262140 HSB262140 IBX262140 ILT262140 IVP262140 JFL262140 JPH262140 JZD262140 KIZ262140 KSV262140 LCR262140 LMN262140 LWJ262140 MGF262140 MQB262140 MZX262140 NJT262140 NTP262140 ODL262140 ONH262140 OXD262140 PGZ262140 PQV262140 QAR262140 QKN262140 QUJ262140 REF262140 ROB262140 RXX262140 SHT262140 SRP262140 TBL262140 TLH262140 TVD262140 UEZ262140 UOV262140 UYR262140 VIN262140 VSJ262140 WCF262140 WMB262140 WVX262140 P327676 JL327676 TH327676 ADD327676 AMZ327676 AWV327676 BGR327676 BQN327676 CAJ327676 CKF327676 CUB327676 DDX327676 DNT327676 DXP327676 EHL327676 ERH327676 FBD327676 FKZ327676 FUV327676 GER327676 GON327676 GYJ327676 HIF327676 HSB327676 IBX327676 ILT327676 IVP327676 JFL327676 JPH327676 JZD327676 KIZ327676 KSV327676 LCR327676 LMN327676 LWJ327676 MGF327676 MQB327676 MZX327676 NJT327676 NTP327676 ODL327676 ONH327676 OXD327676 PGZ327676 PQV327676 QAR327676 QKN327676 QUJ327676 REF327676 ROB327676 RXX327676 SHT327676 SRP327676 TBL327676 TLH327676 TVD327676 UEZ327676 UOV327676 UYR327676 VIN327676 VSJ327676 WCF327676 WMB327676 WVX327676 P393212 JL393212 TH393212 ADD393212 AMZ393212 AWV393212 BGR393212 BQN393212 CAJ393212 CKF393212 CUB393212 DDX393212 DNT393212 DXP393212 EHL393212 ERH393212 FBD393212 FKZ393212 FUV393212 GER393212 GON393212 GYJ393212 HIF393212 HSB393212 IBX393212 ILT393212 IVP393212 JFL393212 JPH393212 JZD393212 KIZ393212 KSV393212 LCR393212 LMN393212 LWJ393212 MGF393212 MQB393212 MZX393212 NJT393212 NTP393212 ODL393212 ONH393212 OXD393212 PGZ393212 PQV393212 QAR393212 QKN393212 QUJ393212 REF393212 ROB393212 RXX393212 SHT393212 SRP393212 TBL393212 TLH393212 TVD393212 UEZ393212 UOV393212 UYR393212 VIN393212 VSJ393212 WCF393212 WMB393212 WVX393212 P458748 JL458748 TH458748 ADD458748 AMZ458748 AWV458748 BGR458748 BQN458748 CAJ458748 CKF458748 CUB458748 DDX458748 DNT458748 DXP458748 EHL458748 ERH458748 FBD458748 FKZ458748 FUV458748 GER458748 GON458748 GYJ458748 HIF458748 HSB458748 IBX458748 ILT458748 IVP458748 JFL458748 JPH458748 JZD458748 KIZ458748 KSV458748 LCR458748 LMN458748 LWJ458748 MGF458748 MQB458748 MZX458748 NJT458748 NTP458748 ODL458748 ONH458748 OXD458748 PGZ458748 PQV458748 QAR458748 QKN458748 QUJ458748 REF458748 ROB458748 RXX458748 SHT458748 SRP458748 TBL458748 TLH458748 TVD458748 UEZ458748 UOV458748 UYR458748 VIN458748 VSJ458748 WCF458748 WMB458748 WVX458748 P524284 JL524284 TH524284 ADD524284 AMZ524284 AWV524284 BGR524284 BQN524284 CAJ524284 CKF524284 CUB524284 DDX524284 DNT524284 DXP524284 EHL524284 ERH524284 FBD524284 FKZ524284 FUV524284 GER524284 GON524284 GYJ524284 HIF524284 HSB524284 IBX524284 ILT524284 IVP524284 JFL524284 JPH524284 JZD524284 KIZ524284 KSV524284 LCR524284 LMN524284 LWJ524284 MGF524284 MQB524284 MZX524284 NJT524284 NTP524284 ODL524284 ONH524284 OXD524284 PGZ524284 PQV524284 QAR524284 QKN524284 QUJ524284 REF524284 ROB524284 RXX524284 SHT524284 SRP524284 TBL524284 TLH524284 TVD524284 UEZ524284 UOV524284 UYR524284 VIN524284 VSJ524284 WCF524284 WMB524284 WVX524284 P589820 JL589820 TH589820 ADD589820 AMZ589820 AWV589820 BGR589820 BQN589820 CAJ589820 CKF589820 CUB589820 DDX589820 DNT589820 DXP589820 EHL589820 ERH589820 FBD589820 FKZ589820 FUV589820 GER589820 GON589820 GYJ589820 HIF589820 HSB589820 IBX589820 ILT589820 IVP589820 JFL589820 JPH589820 JZD589820 KIZ589820 KSV589820 LCR589820 LMN589820 LWJ589820 MGF589820 MQB589820 MZX589820 NJT589820 NTP589820 ODL589820 ONH589820 OXD589820 PGZ589820 PQV589820 QAR589820 QKN589820 QUJ589820 REF589820 ROB589820 RXX589820 SHT589820 SRP589820 TBL589820 TLH589820 TVD589820 UEZ589820 UOV589820 UYR589820 VIN589820 VSJ589820 WCF589820 WMB589820 WVX589820 P655356 JL655356 TH655356 ADD655356 AMZ655356 AWV655356 BGR655356 BQN655356 CAJ655356 CKF655356 CUB655356 DDX655356 DNT655356 DXP655356 EHL655356 ERH655356 FBD655356 FKZ655356 FUV655356 GER655356 GON655356 GYJ655356 HIF655356 HSB655356 IBX655356 ILT655356 IVP655356 JFL655356 JPH655356 JZD655356 KIZ655356 KSV655356 LCR655356 LMN655356 LWJ655356 MGF655356 MQB655356 MZX655356 NJT655356 NTP655356 ODL655356 ONH655356 OXD655356 PGZ655356 PQV655356 QAR655356 QKN655356 QUJ655356 REF655356 ROB655356 RXX655356 SHT655356 SRP655356 TBL655356 TLH655356 TVD655356 UEZ655356 UOV655356 UYR655356 VIN655356 VSJ655356 WCF655356 WMB655356 WVX655356 P720892 JL720892 TH720892 ADD720892 AMZ720892 AWV720892 BGR720892 BQN720892 CAJ720892 CKF720892 CUB720892 DDX720892 DNT720892 DXP720892 EHL720892 ERH720892 FBD720892 FKZ720892 FUV720892 GER720892 GON720892 GYJ720892 HIF720892 HSB720892 IBX720892 ILT720892 IVP720892 JFL720892 JPH720892 JZD720892 KIZ720892 KSV720892 LCR720892 LMN720892 LWJ720892 MGF720892 MQB720892 MZX720892 NJT720892 NTP720892 ODL720892 ONH720892 OXD720892 PGZ720892 PQV720892 QAR720892 QKN720892 QUJ720892 REF720892 ROB720892 RXX720892 SHT720892 SRP720892 TBL720892 TLH720892 TVD720892 UEZ720892 UOV720892 UYR720892 VIN720892 VSJ720892 WCF720892 WMB720892 WVX720892 P786428 JL786428 TH786428 ADD786428 AMZ786428 AWV786428 BGR786428 BQN786428 CAJ786428 CKF786428 CUB786428 DDX786428 DNT786428 DXP786428 EHL786428 ERH786428 FBD786428 FKZ786428 FUV786428 GER786428 GON786428 GYJ786428 HIF786428 HSB786428 IBX786428 ILT786428 IVP786428 JFL786428 JPH786428 JZD786428 KIZ786428 KSV786428 LCR786428 LMN786428 LWJ786428 MGF786428 MQB786428 MZX786428 NJT786428 NTP786428 ODL786428 ONH786428 OXD786428 PGZ786428 PQV786428 QAR786428 QKN786428 QUJ786428 REF786428 ROB786428 RXX786428 SHT786428 SRP786428 TBL786428 TLH786428 TVD786428 UEZ786428 UOV786428 UYR786428 VIN786428 VSJ786428 WCF786428 WMB786428 WVX786428 P851964 JL851964 TH851964 ADD851964 AMZ851964 AWV851964 BGR851964 BQN851964 CAJ851964 CKF851964 CUB851964 DDX851964 DNT851964 DXP851964 EHL851964 ERH851964 FBD851964 FKZ851964 FUV851964 GER851964 GON851964 GYJ851964 HIF851964 HSB851964 IBX851964 ILT851964 IVP851964 JFL851964 JPH851964 JZD851964 KIZ851964 KSV851964 LCR851964 LMN851964 LWJ851964 MGF851964 MQB851964 MZX851964 NJT851964 NTP851964 ODL851964 ONH851964 OXD851964 PGZ851964 PQV851964 QAR851964 QKN851964 QUJ851964 REF851964 ROB851964 RXX851964 SHT851964 SRP851964 TBL851964 TLH851964 TVD851964 UEZ851964 UOV851964 UYR851964 VIN851964 VSJ851964 WCF851964 WMB851964 WVX851964 P917500 JL917500 TH917500 ADD917500 AMZ917500 AWV917500 BGR917500 BQN917500 CAJ917500 CKF917500 CUB917500 DDX917500 DNT917500 DXP917500 EHL917500 ERH917500 FBD917500 FKZ917500 FUV917500 GER917500 GON917500 GYJ917500 HIF917500 HSB917500 IBX917500 ILT917500 IVP917500 JFL917500 JPH917500 JZD917500 KIZ917500 KSV917500 LCR917500 LMN917500 LWJ917500 MGF917500 MQB917500 MZX917500 NJT917500 NTP917500 ODL917500 ONH917500 OXD917500 PGZ917500 PQV917500 QAR917500 QKN917500 QUJ917500 REF917500 ROB917500 RXX917500 SHT917500 SRP917500 TBL917500 TLH917500 TVD917500 UEZ917500 UOV917500 UYR917500 VIN917500 VSJ917500 WCF917500 WMB917500 WVX917500 P983036 JL983036 TH983036 ADD983036 AMZ983036 AWV983036 BGR983036 BQN983036 CAJ983036 CKF983036 CUB983036 DDX983036 DNT983036 DXP983036 EHL983036 ERH983036 FBD983036 FKZ983036 FUV983036 GER983036 GON983036 GYJ983036 HIF983036 HSB983036 IBX983036 ILT983036 IVP983036 JFL983036 JPH983036 JZD983036 KIZ983036 KSV983036 LCR983036 LMN983036 LWJ983036 MGF983036 MQB983036 MZX983036 NJT983036 NTP983036 ODL983036 ONH983036 OXD983036 PGZ983036 PQV983036 QAR983036 QKN983036 QUJ983036 REF983036 ROB983036 RXX983036 SHT983036 SRP983036 TBL983036 TLH983036 TVD983036 UEZ983036 UOV983036 UYR983036 VIN983036 VSJ983036 WCF983036 WMB983036 WVX983036 T9:V9 JP9:JR9 TL9:TN9 ADH9:ADJ9 AND9:ANF9 AWZ9:AXB9 BGV9:BGX9 BQR9:BQT9 CAN9:CAP9 CKJ9:CKL9 CUF9:CUH9 DEB9:DED9 DNX9:DNZ9 DXT9:DXV9 EHP9:EHR9 ERL9:ERN9 FBH9:FBJ9 FLD9:FLF9 FUZ9:FVB9 GEV9:GEX9 GOR9:GOT9 GYN9:GYP9 HIJ9:HIL9 HSF9:HSH9 ICB9:ICD9 ILX9:ILZ9 IVT9:IVV9 JFP9:JFR9 JPL9:JPN9 JZH9:JZJ9 KJD9:KJF9 KSZ9:KTB9 LCV9:LCX9 LMR9:LMT9 LWN9:LWP9 MGJ9:MGL9 MQF9:MQH9 NAB9:NAD9 NJX9:NJZ9 NTT9:NTV9 ODP9:ODR9 ONL9:ONN9 OXH9:OXJ9 PHD9:PHF9 PQZ9:PRB9 QAV9:QAX9 QKR9:QKT9 QUN9:QUP9 REJ9:REL9 ROF9:ROH9 RYB9:RYD9 SHX9:SHZ9 SRT9:SRV9 TBP9:TBR9 TLL9:TLN9 TVH9:TVJ9 UFD9:UFF9 UOZ9:UPB9 UYV9:UYX9 VIR9:VIT9 VSN9:VSP9 WCJ9:WCL9 WMF9:WMH9 WWB9:WWD9 T65532:V65532 JP65532:JR65532 TL65532:TN65532 ADH65532:ADJ65532 AND65532:ANF65532 AWZ65532:AXB65532 BGV65532:BGX65532 BQR65532:BQT65532 CAN65532:CAP65532 CKJ65532:CKL65532 CUF65532:CUH65532 DEB65532:DED65532 DNX65532:DNZ65532 DXT65532:DXV65532 EHP65532:EHR65532 ERL65532:ERN65532 FBH65532:FBJ65532 FLD65532:FLF65532 FUZ65532:FVB65532 GEV65532:GEX65532 GOR65532:GOT65532 GYN65532:GYP65532 HIJ65532:HIL65532 HSF65532:HSH65532 ICB65532:ICD65532 ILX65532:ILZ65532 IVT65532:IVV65532 JFP65532:JFR65532 JPL65532:JPN65532 JZH65532:JZJ65532 KJD65532:KJF65532 KSZ65532:KTB65532 LCV65532:LCX65532 LMR65532:LMT65532 LWN65532:LWP65532 MGJ65532:MGL65532 MQF65532:MQH65532 NAB65532:NAD65532 NJX65532:NJZ65532 NTT65532:NTV65532 ODP65532:ODR65532 ONL65532:ONN65532 OXH65532:OXJ65532 PHD65532:PHF65532 PQZ65532:PRB65532 QAV65532:QAX65532 QKR65532:QKT65532 QUN65532:QUP65532 REJ65532:REL65532 ROF65532:ROH65532 RYB65532:RYD65532 SHX65532:SHZ65532 SRT65532:SRV65532 TBP65532:TBR65532 TLL65532:TLN65532 TVH65532:TVJ65532 UFD65532:UFF65532 UOZ65532:UPB65532 UYV65532:UYX65532 VIR65532:VIT65532 VSN65532:VSP65532 WCJ65532:WCL65532 WMF65532:WMH65532 WWB65532:WWD65532 T131068:V131068 JP131068:JR131068 TL131068:TN131068 ADH131068:ADJ131068 AND131068:ANF131068 AWZ131068:AXB131068 BGV131068:BGX131068 BQR131068:BQT131068 CAN131068:CAP131068 CKJ131068:CKL131068 CUF131068:CUH131068 DEB131068:DED131068 DNX131068:DNZ131068 DXT131068:DXV131068 EHP131068:EHR131068 ERL131068:ERN131068 FBH131068:FBJ131068 FLD131068:FLF131068 FUZ131068:FVB131068 GEV131068:GEX131068 GOR131068:GOT131068 GYN131068:GYP131068 HIJ131068:HIL131068 HSF131068:HSH131068 ICB131068:ICD131068 ILX131068:ILZ131068 IVT131068:IVV131068 JFP131068:JFR131068 JPL131068:JPN131068 JZH131068:JZJ131068 KJD131068:KJF131068 KSZ131068:KTB131068 LCV131068:LCX131068 LMR131068:LMT131068 LWN131068:LWP131068 MGJ131068:MGL131068 MQF131068:MQH131068 NAB131068:NAD131068 NJX131068:NJZ131068 NTT131068:NTV131068 ODP131068:ODR131068 ONL131068:ONN131068 OXH131068:OXJ131068 PHD131068:PHF131068 PQZ131068:PRB131068 QAV131068:QAX131068 QKR131068:QKT131068 QUN131068:QUP131068 REJ131068:REL131068 ROF131068:ROH131068 RYB131068:RYD131068 SHX131068:SHZ131068 SRT131068:SRV131068 TBP131068:TBR131068 TLL131068:TLN131068 TVH131068:TVJ131068 UFD131068:UFF131068 UOZ131068:UPB131068 UYV131068:UYX131068 VIR131068:VIT131068 VSN131068:VSP131068 WCJ131068:WCL131068 WMF131068:WMH131068 WWB131068:WWD131068 T196604:V196604 JP196604:JR196604 TL196604:TN196604 ADH196604:ADJ196604 AND196604:ANF196604 AWZ196604:AXB196604 BGV196604:BGX196604 BQR196604:BQT196604 CAN196604:CAP196604 CKJ196604:CKL196604 CUF196604:CUH196604 DEB196604:DED196604 DNX196604:DNZ196604 DXT196604:DXV196604 EHP196604:EHR196604 ERL196604:ERN196604 FBH196604:FBJ196604 FLD196604:FLF196604 FUZ196604:FVB196604 GEV196604:GEX196604 GOR196604:GOT196604 GYN196604:GYP196604 HIJ196604:HIL196604 HSF196604:HSH196604 ICB196604:ICD196604 ILX196604:ILZ196604 IVT196604:IVV196604 JFP196604:JFR196604 JPL196604:JPN196604 JZH196604:JZJ196604 KJD196604:KJF196604 KSZ196604:KTB196604 LCV196604:LCX196604 LMR196604:LMT196604 LWN196604:LWP196604 MGJ196604:MGL196604 MQF196604:MQH196604 NAB196604:NAD196604 NJX196604:NJZ196604 NTT196604:NTV196604 ODP196604:ODR196604 ONL196604:ONN196604 OXH196604:OXJ196604 PHD196604:PHF196604 PQZ196604:PRB196604 QAV196604:QAX196604 QKR196604:QKT196604 QUN196604:QUP196604 REJ196604:REL196604 ROF196604:ROH196604 RYB196604:RYD196604 SHX196604:SHZ196604 SRT196604:SRV196604 TBP196604:TBR196604 TLL196604:TLN196604 TVH196604:TVJ196604 UFD196604:UFF196604 UOZ196604:UPB196604 UYV196604:UYX196604 VIR196604:VIT196604 VSN196604:VSP196604 WCJ196604:WCL196604 WMF196604:WMH196604 WWB196604:WWD196604 T262140:V262140 JP262140:JR262140 TL262140:TN262140 ADH262140:ADJ262140 AND262140:ANF262140 AWZ262140:AXB262140 BGV262140:BGX262140 BQR262140:BQT262140 CAN262140:CAP262140 CKJ262140:CKL262140 CUF262140:CUH262140 DEB262140:DED262140 DNX262140:DNZ262140 DXT262140:DXV262140 EHP262140:EHR262140 ERL262140:ERN262140 FBH262140:FBJ262140 FLD262140:FLF262140 FUZ262140:FVB262140 GEV262140:GEX262140 GOR262140:GOT262140 GYN262140:GYP262140 HIJ262140:HIL262140 HSF262140:HSH262140 ICB262140:ICD262140 ILX262140:ILZ262140 IVT262140:IVV262140 JFP262140:JFR262140 JPL262140:JPN262140 JZH262140:JZJ262140 KJD262140:KJF262140 KSZ262140:KTB262140 LCV262140:LCX262140 LMR262140:LMT262140 LWN262140:LWP262140 MGJ262140:MGL262140 MQF262140:MQH262140 NAB262140:NAD262140 NJX262140:NJZ262140 NTT262140:NTV262140 ODP262140:ODR262140 ONL262140:ONN262140 OXH262140:OXJ262140 PHD262140:PHF262140 PQZ262140:PRB262140 QAV262140:QAX262140 QKR262140:QKT262140 QUN262140:QUP262140 REJ262140:REL262140 ROF262140:ROH262140 RYB262140:RYD262140 SHX262140:SHZ262140 SRT262140:SRV262140 TBP262140:TBR262140 TLL262140:TLN262140 TVH262140:TVJ262140 UFD262140:UFF262140 UOZ262140:UPB262140 UYV262140:UYX262140 VIR262140:VIT262140 VSN262140:VSP262140 WCJ262140:WCL262140 WMF262140:WMH262140 WWB262140:WWD262140 T327676:V327676 JP327676:JR327676 TL327676:TN327676 ADH327676:ADJ327676 AND327676:ANF327676 AWZ327676:AXB327676 BGV327676:BGX327676 BQR327676:BQT327676 CAN327676:CAP327676 CKJ327676:CKL327676 CUF327676:CUH327676 DEB327676:DED327676 DNX327676:DNZ327676 DXT327676:DXV327676 EHP327676:EHR327676 ERL327676:ERN327676 FBH327676:FBJ327676 FLD327676:FLF327676 FUZ327676:FVB327676 GEV327676:GEX327676 GOR327676:GOT327676 GYN327676:GYP327676 HIJ327676:HIL327676 HSF327676:HSH327676 ICB327676:ICD327676 ILX327676:ILZ327676 IVT327676:IVV327676 JFP327676:JFR327676 JPL327676:JPN327676 JZH327676:JZJ327676 KJD327676:KJF327676 KSZ327676:KTB327676 LCV327676:LCX327676 LMR327676:LMT327676 LWN327676:LWP327676 MGJ327676:MGL327676 MQF327676:MQH327676 NAB327676:NAD327676 NJX327676:NJZ327676 NTT327676:NTV327676 ODP327676:ODR327676 ONL327676:ONN327676 OXH327676:OXJ327676 PHD327676:PHF327676 PQZ327676:PRB327676 QAV327676:QAX327676 QKR327676:QKT327676 QUN327676:QUP327676 REJ327676:REL327676 ROF327676:ROH327676 RYB327676:RYD327676 SHX327676:SHZ327676 SRT327676:SRV327676 TBP327676:TBR327676 TLL327676:TLN327676 TVH327676:TVJ327676 UFD327676:UFF327676 UOZ327676:UPB327676 UYV327676:UYX327676 VIR327676:VIT327676 VSN327676:VSP327676 WCJ327676:WCL327676 WMF327676:WMH327676 WWB327676:WWD327676 T393212:V393212 JP393212:JR393212 TL393212:TN393212 ADH393212:ADJ393212 AND393212:ANF393212 AWZ393212:AXB393212 BGV393212:BGX393212 BQR393212:BQT393212 CAN393212:CAP393212 CKJ393212:CKL393212 CUF393212:CUH393212 DEB393212:DED393212 DNX393212:DNZ393212 DXT393212:DXV393212 EHP393212:EHR393212 ERL393212:ERN393212 FBH393212:FBJ393212 FLD393212:FLF393212 FUZ393212:FVB393212 GEV393212:GEX393212 GOR393212:GOT393212 GYN393212:GYP393212 HIJ393212:HIL393212 HSF393212:HSH393212 ICB393212:ICD393212 ILX393212:ILZ393212 IVT393212:IVV393212 JFP393212:JFR393212 JPL393212:JPN393212 JZH393212:JZJ393212 KJD393212:KJF393212 KSZ393212:KTB393212 LCV393212:LCX393212 LMR393212:LMT393212 LWN393212:LWP393212 MGJ393212:MGL393212 MQF393212:MQH393212 NAB393212:NAD393212 NJX393212:NJZ393212 NTT393212:NTV393212 ODP393212:ODR393212 ONL393212:ONN393212 OXH393212:OXJ393212 PHD393212:PHF393212 PQZ393212:PRB393212 QAV393212:QAX393212 QKR393212:QKT393212 QUN393212:QUP393212 REJ393212:REL393212 ROF393212:ROH393212 RYB393212:RYD393212 SHX393212:SHZ393212 SRT393212:SRV393212 TBP393212:TBR393212 TLL393212:TLN393212 TVH393212:TVJ393212 UFD393212:UFF393212 UOZ393212:UPB393212 UYV393212:UYX393212 VIR393212:VIT393212 VSN393212:VSP393212 WCJ393212:WCL393212 WMF393212:WMH393212 WWB393212:WWD393212 T458748:V458748 JP458748:JR458748 TL458748:TN458748 ADH458748:ADJ458748 AND458748:ANF458748 AWZ458748:AXB458748 BGV458748:BGX458748 BQR458748:BQT458748 CAN458748:CAP458748 CKJ458748:CKL458748 CUF458748:CUH458748 DEB458748:DED458748 DNX458748:DNZ458748 DXT458748:DXV458748 EHP458748:EHR458748 ERL458748:ERN458748 FBH458748:FBJ458748 FLD458748:FLF458748 FUZ458748:FVB458748 GEV458748:GEX458748 GOR458748:GOT458748 GYN458748:GYP458748 HIJ458748:HIL458748 HSF458748:HSH458748 ICB458748:ICD458748 ILX458748:ILZ458748 IVT458748:IVV458748 JFP458748:JFR458748 JPL458748:JPN458748 JZH458748:JZJ458748 KJD458748:KJF458748 KSZ458748:KTB458748 LCV458748:LCX458748 LMR458748:LMT458748 LWN458748:LWP458748 MGJ458748:MGL458748 MQF458748:MQH458748 NAB458748:NAD458748 NJX458748:NJZ458748 NTT458748:NTV458748 ODP458748:ODR458748 ONL458748:ONN458748 OXH458748:OXJ458748 PHD458748:PHF458748 PQZ458748:PRB458748 QAV458748:QAX458748 QKR458748:QKT458748 QUN458748:QUP458748 REJ458748:REL458748 ROF458748:ROH458748 RYB458748:RYD458748 SHX458748:SHZ458748 SRT458748:SRV458748 TBP458748:TBR458748 TLL458748:TLN458748 TVH458748:TVJ458748 UFD458748:UFF458748 UOZ458748:UPB458748 UYV458748:UYX458748 VIR458748:VIT458748 VSN458748:VSP458748 WCJ458748:WCL458748 WMF458748:WMH458748 WWB458748:WWD458748 T524284:V524284 JP524284:JR524284 TL524284:TN524284 ADH524284:ADJ524284 AND524284:ANF524284 AWZ524284:AXB524284 BGV524284:BGX524284 BQR524284:BQT524284 CAN524284:CAP524284 CKJ524284:CKL524284 CUF524284:CUH524284 DEB524284:DED524284 DNX524284:DNZ524284 DXT524284:DXV524284 EHP524284:EHR524284 ERL524284:ERN524284 FBH524284:FBJ524284 FLD524284:FLF524284 FUZ524284:FVB524284 GEV524284:GEX524284 GOR524284:GOT524284 GYN524284:GYP524284 HIJ524284:HIL524284 HSF524284:HSH524284 ICB524284:ICD524284 ILX524284:ILZ524284 IVT524284:IVV524284 JFP524284:JFR524284 JPL524284:JPN524284 JZH524284:JZJ524284 KJD524284:KJF524284 KSZ524284:KTB524284 LCV524284:LCX524284 LMR524284:LMT524284 LWN524284:LWP524284 MGJ524284:MGL524284 MQF524284:MQH524284 NAB524284:NAD524284 NJX524284:NJZ524284 NTT524284:NTV524284 ODP524284:ODR524284 ONL524284:ONN524284 OXH524284:OXJ524284 PHD524284:PHF524284 PQZ524284:PRB524284 QAV524284:QAX524284 QKR524284:QKT524284 QUN524284:QUP524284 REJ524284:REL524284 ROF524284:ROH524284 RYB524284:RYD524284 SHX524284:SHZ524284 SRT524284:SRV524284 TBP524284:TBR524284 TLL524284:TLN524284 TVH524284:TVJ524284 UFD524284:UFF524284 UOZ524284:UPB524284 UYV524284:UYX524284 VIR524284:VIT524284 VSN524284:VSP524284 WCJ524284:WCL524284 WMF524284:WMH524284 WWB524284:WWD524284 T589820:V589820 JP589820:JR589820 TL589820:TN589820 ADH589820:ADJ589820 AND589820:ANF589820 AWZ589820:AXB589820 BGV589820:BGX589820 BQR589820:BQT589820 CAN589820:CAP589820 CKJ589820:CKL589820 CUF589820:CUH589820 DEB589820:DED589820 DNX589820:DNZ589820 DXT589820:DXV589820 EHP589820:EHR589820 ERL589820:ERN589820 FBH589820:FBJ589820 FLD589820:FLF589820 FUZ589820:FVB589820 GEV589820:GEX589820 GOR589820:GOT589820 GYN589820:GYP589820 HIJ589820:HIL589820 HSF589820:HSH589820 ICB589820:ICD589820 ILX589820:ILZ589820 IVT589820:IVV589820 JFP589820:JFR589820 JPL589820:JPN589820 JZH589820:JZJ589820 KJD589820:KJF589820 KSZ589820:KTB589820 LCV589820:LCX589820 LMR589820:LMT589820 LWN589820:LWP589820 MGJ589820:MGL589820 MQF589820:MQH589820 NAB589820:NAD589820 NJX589820:NJZ589820 NTT589820:NTV589820 ODP589820:ODR589820 ONL589820:ONN589820 OXH589820:OXJ589820 PHD589820:PHF589820 PQZ589820:PRB589820 QAV589820:QAX589820 QKR589820:QKT589820 QUN589820:QUP589820 REJ589820:REL589820 ROF589820:ROH589820 RYB589820:RYD589820 SHX589820:SHZ589820 SRT589820:SRV589820 TBP589820:TBR589820 TLL589820:TLN589820 TVH589820:TVJ589820 UFD589820:UFF589820 UOZ589820:UPB589820 UYV589820:UYX589820 VIR589820:VIT589820 VSN589820:VSP589820 WCJ589820:WCL589820 WMF589820:WMH589820 WWB589820:WWD589820 T655356:V655356 JP655356:JR655356 TL655356:TN655356 ADH655356:ADJ655356 AND655356:ANF655356 AWZ655356:AXB655356 BGV655356:BGX655356 BQR655356:BQT655356 CAN655356:CAP655356 CKJ655356:CKL655356 CUF655356:CUH655356 DEB655356:DED655356 DNX655356:DNZ655356 DXT655356:DXV655356 EHP655356:EHR655356 ERL655356:ERN655356 FBH655356:FBJ655356 FLD655356:FLF655356 FUZ655356:FVB655356 GEV655356:GEX655356 GOR655356:GOT655356 GYN655356:GYP655356 HIJ655356:HIL655356 HSF655356:HSH655356 ICB655356:ICD655356 ILX655356:ILZ655356 IVT655356:IVV655356 JFP655356:JFR655356 JPL655356:JPN655356 JZH655356:JZJ655356 KJD655356:KJF655356 KSZ655356:KTB655356 LCV655356:LCX655356 LMR655356:LMT655356 LWN655356:LWP655356 MGJ655356:MGL655356 MQF655356:MQH655356 NAB655356:NAD655356 NJX655356:NJZ655356 NTT655356:NTV655356 ODP655356:ODR655356 ONL655356:ONN655356 OXH655356:OXJ655356 PHD655356:PHF655356 PQZ655356:PRB655356 QAV655356:QAX655356 QKR655356:QKT655356 QUN655356:QUP655356 REJ655356:REL655356 ROF655356:ROH655356 RYB655356:RYD655356 SHX655356:SHZ655356 SRT655356:SRV655356 TBP655356:TBR655356 TLL655356:TLN655356 TVH655356:TVJ655356 UFD655356:UFF655356 UOZ655356:UPB655356 UYV655356:UYX655356 VIR655356:VIT655356 VSN655356:VSP655356 WCJ655356:WCL655356 WMF655356:WMH655356 WWB655356:WWD655356 T720892:V720892 JP720892:JR720892 TL720892:TN720892 ADH720892:ADJ720892 AND720892:ANF720892 AWZ720892:AXB720892 BGV720892:BGX720892 BQR720892:BQT720892 CAN720892:CAP720892 CKJ720892:CKL720892 CUF720892:CUH720892 DEB720892:DED720892 DNX720892:DNZ720892 DXT720892:DXV720892 EHP720892:EHR720892 ERL720892:ERN720892 FBH720892:FBJ720892 FLD720892:FLF720892 FUZ720892:FVB720892 GEV720892:GEX720892 GOR720892:GOT720892 GYN720892:GYP720892 HIJ720892:HIL720892 HSF720892:HSH720892 ICB720892:ICD720892 ILX720892:ILZ720892 IVT720892:IVV720892 JFP720892:JFR720892 JPL720892:JPN720892 JZH720892:JZJ720892 KJD720892:KJF720892 KSZ720892:KTB720892 LCV720892:LCX720892 LMR720892:LMT720892 LWN720892:LWP720892 MGJ720892:MGL720892 MQF720892:MQH720892 NAB720892:NAD720892 NJX720892:NJZ720892 NTT720892:NTV720892 ODP720892:ODR720892 ONL720892:ONN720892 OXH720892:OXJ720892 PHD720892:PHF720892 PQZ720892:PRB720892 QAV720892:QAX720892 QKR720892:QKT720892 QUN720892:QUP720892 REJ720892:REL720892 ROF720892:ROH720892 RYB720892:RYD720892 SHX720892:SHZ720892 SRT720892:SRV720892 TBP720892:TBR720892 TLL720892:TLN720892 TVH720892:TVJ720892 UFD720892:UFF720892 UOZ720892:UPB720892 UYV720892:UYX720892 VIR720892:VIT720892 VSN720892:VSP720892 WCJ720892:WCL720892 WMF720892:WMH720892 WWB720892:WWD720892 T786428:V786428 JP786428:JR786428 TL786428:TN786428 ADH786428:ADJ786428 AND786428:ANF786428 AWZ786428:AXB786428 BGV786428:BGX786428 BQR786428:BQT786428 CAN786428:CAP786428 CKJ786428:CKL786428 CUF786428:CUH786428 DEB786428:DED786428 DNX786428:DNZ786428 DXT786428:DXV786428 EHP786428:EHR786428 ERL786428:ERN786428 FBH786428:FBJ786428 FLD786428:FLF786428 FUZ786428:FVB786428 GEV786428:GEX786428 GOR786428:GOT786428 GYN786428:GYP786428 HIJ786428:HIL786428 HSF786428:HSH786428 ICB786428:ICD786428 ILX786428:ILZ786428 IVT786428:IVV786428 JFP786428:JFR786428 JPL786428:JPN786428 JZH786428:JZJ786428 KJD786428:KJF786428 KSZ786428:KTB786428 LCV786428:LCX786428 LMR786428:LMT786428 LWN786428:LWP786428 MGJ786428:MGL786428 MQF786428:MQH786428 NAB786428:NAD786428 NJX786428:NJZ786428 NTT786428:NTV786428 ODP786428:ODR786428 ONL786428:ONN786428 OXH786428:OXJ786428 PHD786428:PHF786428 PQZ786428:PRB786428 QAV786428:QAX786428 QKR786428:QKT786428 QUN786428:QUP786428 REJ786428:REL786428 ROF786428:ROH786428 RYB786428:RYD786428 SHX786428:SHZ786428 SRT786428:SRV786428 TBP786428:TBR786428 TLL786428:TLN786428 TVH786428:TVJ786428 UFD786428:UFF786428 UOZ786428:UPB786428 UYV786428:UYX786428 VIR786428:VIT786428 VSN786428:VSP786428 WCJ786428:WCL786428 WMF786428:WMH786428 WWB786428:WWD786428 T851964:V851964 JP851964:JR851964 TL851964:TN851964 ADH851964:ADJ851964 AND851964:ANF851964 AWZ851964:AXB851964 BGV851964:BGX851964 BQR851964:BQT851964 CAN851964:CAP851964 CKJ851964:CKL851964 CUF851964:CUH851964 DEB851964:DED851964 DNX851964:DNZ851964 DXT851964:DXV851964 EHP851964:EHR851964 ERL851964:ERN851964 FBH851964:FBJ851964 FLD851964:FLF851964 FUZ851964:FVB851964 GEV851964:GEX851964 GOR851964:GOT851964 GYN851964:GYP851964 HIJ851964:HIL851964 HSF851964:HSH851964 ICB851964:ICD851964 ILX851964:ILZ851964 IVT851964:IVV851964 JFP851964:JFR851964 JPL851964:JPN851964 JZH851964:JZJ851964 KJD851964:KJF851964 KSZ851964:KTB851964 LCV851964:LCX851964 LMR851964:LMT851964 LWN851964:LWP851964 MGJ851964:MGL851964 MQF851964:MQH851964 NAB851964:NAD851964 NJX851964:NJZ851964 NTT851964:NTV851964 ODP851964:ODR851964 ONL851964:ONN851964 OXH851964:OXJ851964 PHD851964:PHF851964 PQZ851964:PRB851964 QAV851964:QAX851964 QKR851964:QKT851964 QUN851964:QUP851964 REJ851964:REL851964 ROF851964:ROH851964 RYB851964:RYD851964 SHX851964:SHZ851964 SRT851964:SRV851964 TBP851964:TBR851964 TLL851964:TLN851964 TVH851964:TVJ851964 UFD851964:UFF851964 UOZ851964:UPB851964 UYV851964:UYX851964 VIR851964:VIT851964 VSN851964:VSP851964 WCJ851964:WCL851964 WMF851964:WMH851964 WWB851964:WWD851964 T917500:V917500 JP917500:JR917500 TL917500:TN917500 ADH917500:ADJ917500 AND917500:ANF917500 AWZ917500:AXB917500 BGV917500:BGX917500 BQR917500:BQT917500 CAN917500:CAP917500 CKJ917500:CKL917500 CUF917500:CUH917500 DEB917500:DED917500 DNX917500:DNZ917500 DXT917500:DXV917500 EHP917500:EHR917500 ERL917500:ERN917500 FBH917500:FBJ917500 FLD917500:FLF917500 FUZ917500:FVB917500 GEV917500:GEX917500 GOR917500:GOT917500 GYN917500:GYP917500 HIJ917500:HIL917500 HSF917500:HSH917500 ICB917500:ICD917500 ILX917500:ILZ917500 IVT917500:IVV917500 JFP917500:JFR917500 JPL917500:JPN917500 JZH917500:JZJ917500 KJD917500:KJF917500 KSZ917500:KTB917500 LCV917500:LCX917500 LMR917500:LMT917500 LWN917500:LWP917500 MGJ917500:MGL917500 MQF917500:MQH917500 NAB917500:NAD917500 NJX917500:NJZ917500 NTT917500:NTV917500 ODP917500:ODR917500 ONL917500:ONN917500 OXH917500:OXJ917500 PHD917500:PHF917500 PQZ917500:PRB917500 QAV917500:QAX917500 QKR917500:QKT917500 QUN917500:QUP917500 REJ917500:REL917500 ROF917500:ROH917500 RYB917500:RYD917500 SHX917500:SHZ917500 SRT917500:SRV917500 TBP917500:TBR917500 TLL917500:TLN917500 TVH917500:TVJ917500 UFD917500:UFF917500 UOZ917500:UPB917500 UYV917500:UYX917500 VIR917500:VIT917500 VSN917500:VSP917500 WCJ917500:WCL917500 WMF917500:WMH917500 WWB917500:WWD917500 T983036:V983036 JP983036:JR983036 TL983036:TN983036 ADH983036:ADJ983036 AND983036:ANF983036 AWZ983036:AXB983036 BGV983036:BGX983036 BQR983036:BQT983036 CAN983036:CAP983036 CKJ983036:CKL983036 CUF983036:CUH983036 DEB983036:DED983036 DNX983036:DNZ983036 DXT983036:DXV983036 EHP983036:EHR983036 ERL983036:ERN983036 FBH983036:FBJ983036 FLD983036:FLF983036 FUZ983036:FVB983036 GEV983036:GEX983036 GOR983036:GOT983036 GYN983036:GYP983036 HIJ983036:HIL983036 HSF983036:HSH983036 ICB983036:ICD983036 ILX983036:ILZ983036 IVT983036:IVV983036 JFP983036:JFR983036 JPL983036:JPN983036 JZH983036:JZJ983036 KJD983036:KJF983036 KSZ983036:KTB983036 LCV983036:LCX983036 LMR983036:LMT983036 LWN983036:LWP983036 MGJ983036:MGL983036 MQF983036:MQH983036 NAB983036:NAD983036 NJX983036:NJZ983036 NTT983036:NTV983036 ODP983036:ODR983036 ONL983036:ONN983036 OXH983036:OXJ983036 PHD983036:PHF983036 PQZ983036:PRB983036 QAV983036:QAX983036 QKR983036:QKT983036 QUN983036:QUP983036 REJ983036:REL983036 ROF983036:ROH983036 RYB983036:RYD983036 SHX983036:SHZ983036 SRT983036:SRV983036 TBP983036:TBR983036 TLL983036:TLN983036 TVH983036:TVJ983036 UFD983036:UFF983036 UOZ983036:UPB983036 UYV983036:UYX983036 VIR983036:VIT983036 VSN983036:VSP983036 WCJ983036:WCL983036 WMF983036:WMH983036 WWB983036:WWD983036 H65548:I65548 JD65548:JE65548 SZ65548:TA65548 ACV65548:ACW65548 AMR65548:AMS65548 AWN65548:AWO65548 BGJ65548:BGK65548 BQF65548:BQG65548 CAB65548:CAC65548 CJX65548:CJY65548 CTT65548:CTU65548 DDP65548:DDQ65548 DNL65548:DNM65548 DXH65548:DXI65548 EHD65548:EHE65548 EQZ65548:ERA65548 FAV65548:FAW65548 FKR65548:FKS65548 FUN65548:FUO65548 GEJ65548:GEK65548 GOF65548:GOG65548 GYB65548:GYC65548 HHX65548:HHY65548 HRT65548:HRU65548 IBP65548:IBQ65548 ILL65548:ILM65548 IVH65548:IVI65548 JFD65548:JFE65548 JOZ65548:JPA65548 JYV65548:JYW65548 KIR65548:KIS65548 KSN65548:KSO65548 LCJ65548:LCK65548 LMF65548:LMG65548 LWB65548:LWC65548 MFX65548:MFY65548 MPT65548:MPU65548 MZP65548:MZQ65548 NJL65548:NJM65548 NTH65548:NTI65548 ODD65548:ODE65548 OMZ65548:ONA65548 OWV65548:OWW65548 PGR65548:PGS65548 PQN65548:PQO65548 QAJ65548:QAK65548 QKF65548:QKG65548 QUB65548:QUC65548 RDX65548:RDY65548 RNT65548:RNU65548 RXP65548:RXQ65548 SHL65548:SHM65548 SRH65548:SRI65548 TBD65548:TBE65548 TKZ65548:TLA65548 TUV65548:TUW65548 UER65548:UES65548 UON65548:UOO65548 UYJ65548:UYK65548 VIF65548:VIG65548 VSB65548:VSC65548 WBX65548:WBY65548 WLT65548:WLU65548 WVP65548:WVQ65548 H131084:I131084 JD131084:JE131084 SZ131084:TA131084 ACV131084:ACW131084 AMR131084:AMS131084 AWN131084:AWO131084 BGJ131084:BGK131084 BQF131084:BQG131084 CAB131084:CAC131084 CJX131084:CJY131084 CTT131084:CTU131084 DDP131084:DDQ131084 DNL131084:DNM131084 DXH131084:DXI131084 EHD131084:EHE131084 EQZ131084:ERA131084 FAV131084:FAW131084 FKR131084:FKS131084 FUN131084:FUO131084 GEJ131084:GEK131084 GOF131084:GOG131084 GYB131084:GYC131084 HHX131084:HHY131084 HRT131084:HRU131084 IBP131084:IBQ131084 ILL131084:ILM131084 IVH131084:IVI131084 JFD131084:JFE131084 JOZ131084:JPA131084 JYV131084:JYW131084 KIR131084:KIS131084 KSN131084:KSO131084 LCJ131084:LCK131084 LMF131084:LMG131084 LWB131084:LWC131084 MFX131084:MFY131084 MPT131084:MPU131084 MZP131084:MZQ131084 NJL131084:NJM131084 NTH131084:NTI131084 ODD131084:ODE131084 OMZ131084:ONA131084 OWV131084:OWW131084 PGR131084:PGS131084 PQN131084:PQO131084 QAJ131084:QAK131084 QKF131084:QKG131084 QUB131084:QUC131084 RDX131084:RDY131084 RNT131084:RNU131084 RXP131084:RXQ131084 SHL131084:SHM131084 SRH131084:SRI131084 TBD131084:TBE131084 TKZ131084:TLA131084 TUV131084:TUW131084 UER131084:UES131084 UON131084:UOO131084 UYJ131084:UYK131084 VIF131084:VIG131084 VSB131084:VSC131084 WBX131084:WBY131084 WLT131084:WLU131084 WVP131084:WVQ131084 H196620:I196620 JD196620:JE196620 SZ196620:TA196620 ACV196620:ACW196620 AMR196620:AMS196620 AWN196620:AWO196620 BGJ196620:BGK196620 BQF196620:BQG196620 CAB196620:CAC196620 CJX196620:CJY196620 CTT196620:CTU196620 DDP196620:DDQ196620 DNL196620:DNM196620 DXH196620:DXI196620 EHD196620:EHE196620 EQZ196620:ERA196620 FAV196620:FAW196620 FKR196620:FKS196620 FUN196620:FUO196620 GEJ196620:GEK196620 GOF196620:GOG196620 GYB196620:GYC196620 HHX196620:HHY196620 HRT196620:HRU196620 IBP196620:IBQ196620 ILL196620:ILM196620 IVH196620:IVI196620 JFD196620:JFE196620 JOZ196620:JPA196620 JYV196620:JYW196620 KIR196620:KIS196620 KSN196620:KSO196620 LCJ196620:LCK196620 LMF196620:LMG196620 LWB196620:LWC196620 MFX196620:MFY196620 MPT196620:MPU196620 MZP196620:MZQ196620 NJL196620:NJM196620 NTH196620:NTI196620 ODD196620:ODE196620 OMZ196620:ONA196620 OWV196620:OWW196620 PGR196620:PGS196620 PQN196620:PQO196620 QAJ196620:QAK196620 QKF196620:QKG196620 QUB196620:QUC196620 RDX196620:RDY196620 RNT196620:RNU196620 RXP196620:RXQ196620 SHL196620:SHM196620 SRH196620:SRI196620 TBD196620:TBE196620 TKZ196620:TLA196620 TUV196620:TUW196620 UER196620:UES196620 UON196620:UOO196620 UYJ196620:UYK196620 VIF196620:VIG196620 VSB196620:VSC196620 WBX196620:WBY196620 WLT196620:WLU196620 WVP196620:WVQ196620 H262156:I262156 JD262156:JE262156 SZ262156:TA262156 ACV262156:ACW262156 AMR262156:AMS262156 AWN262156:AWO262156 BGJ262156:BGK262156 BQF262156:BQG262156 CAB262156:CAC262156 CJX262156:CJY262156 CTT262156:CTU262156 DDP262156:DDQ262156 DNL262156:DNM262156 DXH262156:DXI262156 EHD262156:EHE262156 EQZ262156:ERA262156 FAV262156:FAW262156 FKR262156:FKS262156 FUN262156:FUO262156 GEJ262156:GEK262156 GOF262156:GOG262156 GYB262156:GYC262156 HHX262156:HHY262156 HRT262156:HRU262156 IBP262156:IBQ262156 ILL262156:ILM262156 IVH262156:IVI262156 JFD262156:JFE262156 JOZ262156:JPA262156 JYV262156:JYW262156 KIR262156:KIS262156 KSN262156:KSO262156 LCJ262156:LCK262156 LMF262156:LMG262156 LWB262156:LWC262156 MFX262156:MFY262156 MPT262156:MPU262156 MZP262156:MZQ262156 NJL262156:NJM262156 NTH262156:NTI262156 ODD262156:ODE262156 OMZ262156:ONA262156 OWV262156:OWW262156 PGR262156:PGS262156 PQN262156:PQO262156 QAJ262156:QAK262156 QKF262156:QKG262156 QUB262156:QUC262156 RDX262156:RDY262156 RNT262156:RNU262156 RXP262156:RXQ262156 SHL262156:SHM262156 SRH262156:SRI262156 TBD262156:TBE262156 TKZ262156:TLA262156 TUV262156:TUW262156 UER262156:UES262156 UON262156:UOO262156 UYJ262156:UYK262156 VIF262156:VIG262156 VSB262156:VSC262156 WBX262156:WBY262156 WLT262156:WLU262156 WVP262156:WVQ262156 H327692:I327692 JD327692:JE327692 SZ327692:TA327692 ACV327692:ACW327692 AMR327692:AMS327692 AWN327692:AWO327692 BGJ327692:BGK327692 BQF327692:BQG327692 CAB327692:CAC327692 CJX327692:CJY327692 CTT327692:CTU327692 DDP327692:DDQ327692 DNL327692:DNM327692 DXH327692:DXI327692 EHD327692:EHE327692 EQZ327692:ERA327692 FAV327692:FAW327692 FKR327692:FKS327692 FUN327692:FUO327692 GEJ327692:GEK327692 GOF327692:GOG327692 GYB327692:GYC327692 HHX327692:HHY327692 HRT327692:HRU327692 IBP327692:IBQ327692 ILL327692:ILM327692 IVH327692:IVI327692 JFD327692:JFE327692 JOZ327692:JPA327692 JYV327692:JYW327692 KIR327692:KIS327692 KSN327692:KSO327692 LCJ327692:LCK327692 LMF327692:LMG327692 LWB327692:LWC327692 MFX327692:MFY327692 MPT327692:MPU327692 MZP327692:MZQ327692 NJL327692:NJM327692 NTH327692:NTI327692 ODD327692:ODE327692 OMZ327692:ONA327692 OWV327692:OWW327692 PGR327692:PGS327692 PQN327692:PQO327692 QAJ327692:QAK327692 QKF327692:QKG327692 QUB327692:QUC327692 RDX327692:RDY327692 RNT327692:RNU327692 RXP327692:RXQ327692 SHL327692:SHM327692 SRH327692:SRI327692 TBD327692:TBE327692 TKZ327692:TLA327692 TUV327692:TUW327692 UER327692:UES327692 UON327692:UOO327692 UYJ327692:UYK327692 VIF327692:VIG327692 VSB327692:VSC327692 WBX327692:WBY327692 WLT327692:WLU327692 WVP327692:WVQ327692 H393228:I393228 JD393228:JE393228 SZ393228:TA393228 ACV393228:ACW393228 AMR393228:AMS393228 AWN393228:AWO393228 BGJ393228:BGK393228 BQF393228:BQG393228 CAB393228:CAC393228 CJX393228:CJY393228 CTT393228:CTU393228 DDP393228:DDQ393228 DNL393228:DNM393228 DXH393228:DXI393228 EHD393228:EHE393228 EQZ393228:ERA393228 FAV393228:FAW393228 FKR393228:FKS393228 FUN393228:FUO393228 GEJ393228:GEK393228 GOF393228:GOG393228 GYB393228:GYC393228 HHX393228:HHY393228 HRT393228:HRU393228 IBP393228:IBQ393228 ILL393228:ILM393228 IVH393228:IVI393228 JFD393228:JFE393228 JOZ393228:JPA393228 JYV393228:JYW393228 KIR393228:KIS393228 KSN393228:KSO393228 LCJ393228:LCK393228 LMF393228:LMG393228 LWB393228:LWC393228 MFX393228:MFY393228 MPT393228:MPU393228 MZP393228:MZQ393228 NJL393228:NJM393228 NTH393228:NTI393228 ODD393228:ODE393228 OMZ393228:ONA393228 OWV393228:OWW393228 PGR393228:PGS393228 PQN393228:PQO393228 QAJ393228:QAK393228 QKF393228:QKG393228 QUB393228:QUC393228 RDX393228:RDY393228 RNT393228:RNU393228 RXP393228:RXQ393228 SHL393228:SHM393228 SRH393228:SRI393228 TBD393228:TBE393228 TKZ393228:TLA393228 TUV393228:TUW393228 UER393228:UES393228 UON393228:UOO393228 UYJ393228:UYK393228 VIF393228:VIG393228 VSB393228:VSC393228 WBX393228:WBY393228 WLT393228:WLU393228 WVP393228:WVQ393228 H458764:I458764 JD458764:JE458764 SZ458764:TA458764 ACV458764:ACW458764 AMR458764:AMS458764 AWN458764:AWO458764 BGJ458764:BGK458764 BQF458764:BQG458764 CAB458764:CAC458764 CJX458764:CJY458764 CTT458764:CTU458764 DDP458764:DDQ458764 DNL458764:DNM458764 DXH458764:DXI458764 EHD458764:EHE458764 EQZ458764:ERA458764 FAV458764:FAW458764 FKR458764:FKS458764 FUN458764:FUO458764 GEJ458764:GEK458764 GOF458764:GOG458764 GYB458764:GYC458764 HHX458764:HHY458764 HRT458764:HRU458764 IBP458764:IBQ458764 ILL458764:ILM458764 IVH458764:IVI458764 JFD458764:JFE458764 JOZ458764:JPA458764 JYV458764:JYW458764 KIR458764:KIS458764 KSN458764:KSO458764 LCJ458764:LCK458764 LMF458764:LMG458764 LWB458764:LWC458764 MFX458764:MFY458764 MPT458764:MPU458764 MZP458764:MZQ458764 NJL458764:NJM458764 NTH458764:NTI458764 ODD458764:ODE458764 OMZ458764:ONA458764 OWV458764:OWW458764 PGR458764:PGS458764 PQN458764:PQO458764 QAJ458764:QAK458764 QKF458764:QKG458764 QUB458764:QUC458764 RDX458764:RDY458764 RNT458764:RNU458764 RXP458764:RXQ458764 SHL458764:SHM458764 SRH458764:SRI458764 TBD458764:TBE458764 TKZ458764:TLA458764 TUV458764:TUW458764 UER458764:UES458764 UON458764:UOO458764 UYJ458764:UYK458764 VIF458764:VIG458764 VSB458764:VSC458764 WBX458764:WBY458764 WLT458764:WLU458764 WVP458764:WVQ458764 H524300:I524300 JD524300:JE524300 SZ524300:TA524300 ACV524300:ACW524300 AMR524300:AMS524300 AWN524300:AWO524300 BGJ524300:BGK524300 BQF524300:BQG524300 CAB524300:CAC524300 CJX524300:CJY524300 CTT524300:CTU524300 DDP524300:DDQ524300 DNL524300:DNM524300 DXH524300:DXI524300 EHD524300:EHE524300 EQZ524300:ERA524300 FAV524300:FAW524300 FKR524300:FKS524300 FUN524300:FUO524300 GEJ524300:GEK524300 GOF524300:GOG524300 GYB524300:GYC524300 HHX524300:HHY524300 HRT524300:HRU524300 IBP524300:IBQ524300 ILL524300:ILM524300 IVH524300:IVI524300 JFD524300:JFE524300 JOZ524300:JPA524300 JYV524300:JYW524300 KIR524300:KIS524300 KSN524300:KSO524300 LCJ524300:LCK524300 LMF524300:LMG524300 LWB524300:LWC524300 MFX524300:MFY524300 MPT524300:MPU524300 MZP524300:MZQ524300 NJL524300:NJM524300 NTH524300:NTI524300 ODD524300:ODE524300 OMZ524300:ONA524300 OWV524300:OWW524300 PGR524300:PGS524300 PQN524300:PQO524300 QAJ524300:QAK524300 QKF524300:QKG524300 QUB524300:QUC524300 RDX524300:RDY524300 RNT524300:RNU524300 RXP524300:RXQ524300 SHL524300:SHM524300 SRH524300:SRI524300 TBD524300:TBE524300 TKZ524300:TLA524300 TUV524300:TUW524300 UER524300:UES524300 UON524300:UOO524300 UYJ524300:UYK524300 VIF524300:VIG524300 VSB524300:VSC524300 WBX524300:WBY524300 WLT524300:WLU524300 WVP524300:WVQ524300 H589836:I589836 JD589836:JE589836 SZ589836:TA589836 ACV589836:ACW589836 AMR589836:AMS589836 AWN589836:AWO589836 BGJ589836:BGK589836 BQF589836:BQG589836 CAB589836:CAC589836 CJX589836:CJY589836 CTT589836:CTU589836 DDP589836:DDQ589836 DNL589836:DNM589836 DXH589836:DXI589836 EHD589836:EHE589836 EQZ589836:ERA589836 FAV589836:FAW589836 FKR589836:FKS589836 FUN589836:FUO589836 GEJ589836:GEK589836 GOF589836:GOG589836 GYB589836:GYC589836 HHX589836:HHY589836 HRT589836:HRU589836 IBP589836:IBQ589836 ILL589836:ILM589836 IVH589836:IVI589836 JFD589836:JFE589836 JOZ589836:JPA589836 JYV589836:JYW589836 KIR589836:KIS589836 KSN589836:KSO589836 LCJ589836:LCK589836 LMF589836:LMG589836 LWB589836:LWC589836 MFX589836:MFY589836 MPT589836:MPU589836 MZP589836:MZQ589836 NJL589836:NJM589836 NTH589836:NTI589836 ODD589836:ODE589836 OMZ589836:ONA589836 OWV589836:OWW589836 PGR589836:PGS589836 PQN589836:PQO589836 QAJ589836:QAK589836 QKF589836:QKG589836 QUB589836:QUC589836 RDX589836:RDY589836 RNT589836:RNU589836 RXP589836:RXQ589836 SHL589836:SHM589836 SRH589836:SRI589836 TBD589836:TBE589836 TKZ589836:TLA589836 TUV589836:TUW589836 UER589836:UES589836 UON589836:UOO589836 UYJ589836:UYK589836 VIF589836:VIG589836 VSB589836:VSC589836 WBX589836:WBY589836 WLT589836:WLU589836 WVP589836:WVQ589836 H655372:I655372 JD655372:JE655372 SZ655372:TA655372 ACV655372:ACW655372 AMR655372:AMS655372 AWN655372:AWO655372 BGJ655372:BGK655372 BQF655372:BQG655372 CAB655372:CAC655372 CJX655372:CJY655372 CTT655372:CTU655372 DDP655372:DDQ655372 DNL655372:DNM655372 DXH655372:DXI655372 EHD655372:EHE655372 EQZ655372:ERA655372 FAV655372:FAW655372 FKR655372:FKS655372 FUN655372:FUO655372 GEJ655372:GEK655372 GOF655372:GOG655372 GYB655372:GYC655372 HHX655372:HHY655372 HRT655372:HRU655372 IBP655372:IBQ655372 ILL655372:ILM655372 IVH655372:IVI655372 JFD655372:JFE655372 JOZ655372:JPA655372 JYV655372:JYW655372 KIR655372:KIS655372 KSN655372:KSO655372 LCJ655372:LCK655372 LMF655372:LMG655372 LWB655372:LWC655372 MFX655372:MFY655372 MPT655372:MPU655372 MZP655372:MZQ655372 NJL655372:NJM655372 NTH655372:NTI655372 ODD655372:ODE655372 OMZ655372:ONA655372 OWV655372:OWW655372 PGR655372:PGS655372 PQN655372:PQO655372 QAJ655372:QAK655372 QKF655372:QKG655372 QUB655372:QUC655372 RDX655372:RDY655372 RNT655372:RNU655372 RXP655372:RXQ655372 SHL655372:SHM655372 SRH655372:SRI655372 TBD655372:TBE655372 TKZ655372:TLA655372 TUV655372:TUW655372 UER655372:UES655372 UON655372:UOO655372 UYJ655372:UYK655372 VIF655372:VIG655372 VSB655372:VSC655372 WBX655372:WBY655372 WLT655372:WLU655372 WVP655372:WVQ655372 H720908:I720908 JD720908:JE720908 SZ720908:TA720908 ACV720908:ACW720908 AMR720908:AMS720908 AWN720908:AWO720908 BGJ720908:BGK720908 BQF720908:BQG720908 CAB720908:CAC720908 CJX720908:CJY720908 CTT720908:CTU720908 DDP720908:DDQ720908 DNL720908:DNM720908 DXH720908:DXI720908 EHD720908:EHE720908 EQZ720908:ERA720908 FAV720908:FAW720908 FKR720908:FKS720908 FUN720908:FUO720908 GEJ720908:GEK720908 GOF720908:GOG720908 GYB720908:GYC720908 HHX720908:HHY720908 HRT720908:HRU720908 IBP720908:IBQ720908 ILL720908:ILM720908 IVH720908:IVI720908 JFD720908:JFE720908 JOZ720908:JPA720908 JYV720908:JYW720908 KIR720908:KIS720908 KSN720908:KSO720908 LCJ720908:LCK720908 LMF720908:LMG720908 LWB720908:LWC720908 MFX720908:MFY720908 MPT720908:MPU720908 MZP720908:MZQ720908 NJL720908:NJM720908 NTH720908:NTI720908 ODD720908:ODE720908 OMZ720908:ONA720908 OWV720908:OWW720908 PGR720908:PGS720908 PQN720908:PQO720908 QAJ720908:QAK720908 QKF720908:QKG720908 QUB720908:QUC720908 RDX720908:RDY720908 RNT720908:RNU720908 RXP720908:RXQ720908 SHL720908:SHM720908 SRH720908:SRI720908 TBD720908:TBE720908 TKZ720908:TLA720908 TUV720908:TUW720908 UER720908:UES720908 UON720908:UOO720908 UYJ720908:UYK720908 VIF720908:VIG720908 VSB720908:VSC720908 WBX720908:WBY720908 WLT720908:WLU720908 WVP720908:WVQ720908 H786444:I786444 JD786444:JE786444 SZ786444:TA786444 ACV786444:ACW786444 AMR786444:AMS786444 AWN786444:AWO786444 BGJ786444:BGK786444 BQF786444:BQG786444 CAB786444:CAC786444 CJX786444:CJY786444 CTT786444:CTU786444 DDP786444:DDQ786444 DNL786444:DNM786444 DXH786444:DXI786444 EHD786444:EHE786444 EQZ786444:ERA786444 FAV786444:FAW786444 FKR786444:FKS786444 FUN786444:FUO786444 GEJ786444:GEK786444 GOF786444:GOG786444 GYB786444:GYC786444 HHX786444:HHY786444 HRT786444:HRU786444 IBP786444:IBQ786444 ILL786444:ILM786444 IVH786444:IVI786444 JFD786444:JFE786444 JOZ786444:JPA786444 JYV786444:JYW786444 KIR786444:KIS786444 KSN786444:KSO786444 LCJ786444:LCK786444 LMF786444:LMG786444 LWB786444:LWC786444 MFX786444:MFY786444 MPT786444:MPU786444 MZP786444:MZQ786444 NJL786444:NJM786444 NTH786444:NTI786444 ODD786444:ODE786444 OMZ786444:ONA786444 OWV786444:OWW786444 PGR786444:PGS786444 PQN786444:PQO786444 QAJ786444:QAK786444 QKF786444:QKG786444 QUB786444:QUC786444 RDX786444:RDY786444 RNT786444:RNU786444 RXP786444:RXQ786444 SHL786444:SHM786444 SRH786444:SRI786444 TBD786444:TBE786444 TKZ786444:TLA786444 TUV786444:TUW786444 UER786444:UES786444 UON786444:UOO786444 UYJ786444:UYK786444 VIF786444:VIG786444 VSB786444:VSC786444 WBX786444:WBY786444 WLT786444:WLU786444 WVP786444:WVQ786444 H851980:I851980 JD851980:JE851980 SZ851980:TA851980 ACV851980:ACW851980 AMR851980:AMS851980 AWN851980:AWO851980 BGJ851980:BGK851980 BQF851980:BQG851980 CAB851980:CAC851980 CJX851980:CJY851980 CTT851980:CTU851980 DDP851980:DDQ851980 DNL851980:DNM851980 DXH851980:DXI851980 EHD851980:EHE851980 EQZ851980:ERA851980 FAV851980:FAW851980 FKR851980:FKS851980 FUN851980:FUO851980 GEJ851980:GEK851980 GOF851980:GOG851980 GYB851980:GYC851980 HHX851980:HHY851980 HRT851980:HRU851980 IBP851980:IBQ851980 ILL851980:ILM851980 IVH851980:IVI851980 JFD851980:JFE851980 JOZ851980:JPA851980 JYV851980:JYW851980 KIR851980:KIS851980 KSN851980:KSO851980 LCJ851980:LCK851980 LMF851980:LMG851980 LWB851980:LWC851980 MFX851980:MFY851980 MPT851980:MPU851980 MZP851980:MZQ851980 NJL851980:NJM851980 NTH851980:NTI851980 ODD851980:ODE851980 OMZ851980:ONA851980 OWV851980:OWW851980 PGR851980:PGS851980 PQN851980:PQO851980 QAJ851980:QAK851980 QKF851980:QKG851980 QUB851980:QUC851980 RDX851980:RDY851980 RNT851980:RNU851980 RXP851980:RXQ851980 SHL851980:SHM851980 SRH851980:SRI851980 TBD851980:TBE851980 TKZ851980:TLA851980 TUV851980:TUW851980 UER851980:UES851980 UON851980:UOO851980 UYJ851980:UYK851980 VIF851980:VIG851980 VSB851980:VSC851980 WBX851980:WBY851980 WLT851980:WLU851980 WVP851980:WVQ851980 H917516:I917516 JD917516:JE917516 SZ917516:TA917516 ACV917516:ACW917516 AMR917516:AMS917516 AWN917516:AWO917516 BGJ917516:BGK917516 BQF917516:BQG917516 CAB917516:CAC917516 CJX917516:CJY917516 CTT917516:CTU917516 DDP917516:DDQ917516 DNL917516:DNM917516 DXH917516:DXI917516 EHD917516:EHE917516 EQZ917516:ERA917516 FAV917516:FAW917516 FKR917516:FKS917516 FUN917516:FUO917516 GEJ917516:GEK917516 GOF917516:GOG917516 GYB917516:GYC917516 HHX917516:HHY917516 HRT917516:HRU917516 IBP917516:IBQ917516 ILL917516:ILM917516 IVH917516:IVI917516 JFD917516:JFE917516 JOZ917516:JPA917516 JYV917516:JYW917516 KIR917516:KIS917516 KSN917516:KSO917516 LCJ917516:LCK917516 LMF917516:LMG917516 LWB917516:LWC917516 MFX917516:MFY917516 MPT917516:MPU917516 MZP917516:MZQ917516 NJL917516:NJM917516 NTH917516:NTI917516 ODD917516:ODE917516 OMZ917516:ONA917516 OWV917516:OWW917516 PGR917516:PGS917516 PQN917516:PQO917516 QAJ917516:QAK917516 QKF917516:QKG917516 QUB917516:QUC917516 RDX917516:RDY917516 RNT917516:RNU917516 RXP917516:RXQ917516 SHL917516:SHM917516 SRH917516:SRI917516 TBD917516:TBE917516 TKZ917516:TLA917516 TUV917516:TUW917516 UER917516:UES917516 UON917516:UOO917516 UYJ917516:UYK917516 VIF917516:VIG917516 VSB917516:VSC917516 WBX917516:WBY917516 WLT917516:WLU917516 WVP917516:WVQ917516 H983052:I983052 JD983052:JE983052 SZ983052:TA983052 ACV983052:ACW983052 AMR983052:AMS983052 AWN983052:AWO983052 BGJ983052:BGK983052 BQF983052:BQG983052 CAB983052:CAC983052 CJX983052:CJY983052 CTT983052:CTU983052 DDP983052:DDQ983052 DNL983052:DNM983052 DXH983052:DXI983052 EHD983052:EHE983052 EQZ983052:ERA983052 FAV983052:FAW983052 FKR983052:FKS983052 FUN983052:FUO983052 GEJ983052:GEK983052 GOF983052:GOG983052 GYB983052:GYC983052 HHX983052:HHY983052 HRT983052:HRU983052 IBP983052:IBQ983052 ILL983052:ILM983052 IVH983052:IVI983052 JFD983052:JFE983052 JOZ983052:JPA983052 JYV983052:JYW983052 KIR983052:KIS983052 KSN983052:KSO983052 LCJ983052:LCK983052 LMF983052:LMG983052 LWB983052:LWC983052 MFX983052:MFY983052 MPT983052:MPU983052 MZP983052:MZQ983052 NJL983052:NJM983052 NTH983052:NTI983052 ODD983052:ODE983052 OMZ983052:ONA983052 OWV983052:OWW983052 PGR983052:PGS983052 PQN983052:PQO983052 QAJ983052:QAK983052 QKF983052:QKG983052 QUB983052:QUC983052 RDX983052:RDY983052 RNT983052:RNU983052 RXP983052:RXQ983052 SHL983052:SHM983052 SRH983052:SRI983052 TBD983052:TBE983052 TKZ983052:TLA983052 TUV983052:TUW983052 UER983052:UES983052 UON983052:UOO983052 UYJ983052:UYK983052 VIF983052:VIG983052 VSB983052:VSC983052 WBX983052:WBY983052 WLT983052:WLU983052 WVP983052:WVQ98305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T65548:V65548 JP65548:JR65548 TL65548:TN65548 ADH65548:ADJ65548 AND65548:ANF65548 AWZ65548:AXB65548 BGV65548:BGX65548 BQR65548:BQT65548 CAN65548:CAP65548 CKJ65548:CKL65548 CUF65548:CUH65548 DEB65548:DED65548 DNX65548:DNZ65548 DXT65548:DXV65548 EHP65548:EHR65548 ERL65548:ERN65548 FBH65548:FBJ65548 FLD65548:FLF65548 FUZ65548:FVB65548 GEV65548:GEX65548 GOR65548:GOT65548 GYN65548:GYP65548 HIJ65548:HIL65548 HSF65548:HSH65548 ICB65548:ICD65548 ILX65548:ILZ65548 IVT65548:IVV65548 JFP65548:JFR65548 JPL65548:JPN65548 JZH65548:JZJ65548 KJD65548:KJF65548 KSZ65548:KTB65548 LCV65548:LCX65548 LMR65548:LMT65548 LWN65548:LWP65548 MGJ65548:MGL65548 MQF65548:MQH65548 NAB65548:NAD65548 NJX65548:NJZ65548 NTT65548:NTV65548 ODP65548:ODR65548 ONL65548:ONN65548 OXH65548:OXJ65548 PHD65548:PHF65548 PQZ65548:PRB65548 QAV65548:QAX65548 QKR65548:QKT65548 QUN65548:QUP65548 REJ65548:REL65548 ROF65548:ROH65548 RYB65548:RYD65548 SHX65548:SHZ65548 SRT65548:SRV65548 TBP65548:TBR65548 TLL65548:TLN65548 TVH65548:TVJ65548 UFD65548:UFF65548 UOZ65548:UPB65548 UYV65548:UYX65548 VIR65548:VIT65548 VSN65548:VSP65548 WCJ65548:WCL65548 WMF65548:WMH65548 WWB65548:WWD65548 T131084:V131084 JP131084:JR131084 TL131084:TN131084 ADH131084:ADJ131084 AND131084:ANF131084 AWZ131084:AXB131084 BGV131084:BGX131084 BQR131084:BQT131084 CAN131084:CAP131084 CKJ131084:CKL131084 CUF131084:CUH131084 DEB131084:DED131084 DNX131084:DNZ131084 DXT131084:DXV131084 EHP131084:EHR131084 ERL131084:ERN131084 FBH131084:FBJ131084 FLD131084:FLF131084 FUZ131084:FVB131084 GEV131084:GEX131084 GOR131084:GOT131084 GYN131084:GYP131084 HIJ131084:HIL131084 HSF131084:HSH131084 ICB131084:ICD131084 ILX131084:ILZ131084 IVT131084:IVV131084 JFP131084:JFR131084 JPL131084:JPN131084 JZH131084:JZJ131084 KJD131084:KJF131084 KSZ131084:KTB131084 LCV131084:LCX131084 LMR131084:LMT131084 LWN131084:LWP131084 MGJ131084:MGL131084 MQF131084:MQH131084 NAB131084:NAD131084 NJX131084:NJZ131084 NTT131084:NTV131084 ODP131084:ODR131084 ONL131084:ONN131084 OXH131084:OXJ131084 PHD131084:PHF131084 PQZ131084:PRB131084 QAV131084:QAX131084 QKR131084:QKT131084 QUN131084:QUP131084 REJ131084:REL131084 ROF131084:ROH131084 RYB131084:RYD131084 SHX131084:SHZ131084 SRT131084:SRV131084 TBP131084:TBR131084 TLL131084:TLN131084 TVH131084:TVJ131084 UFD131084:UFF131084 UOZ131084:UPB131084 UYV131084:UYX131084 VIR131084:VIT131084 VSN131084:VSP131084 WCJ131084:WCL131084 WMF131084:WMH131084 WWB131084:WWD131084 T196620:V196620 JP196620:JR196620 TL196620:TN196620 ADH196620:ADJ196620 AND196620:ANF196620 AWZ196620:AXB196620 BGV196620:BGX196620 BQR196620:BQT196620 CAN196620:CAP196620 CKJ196620:CKL196620 CUF196620:CUH196620 DEB196620:DED196620 DNX196620:DNZ196620 DXT196620:DXV196620 EHP196620:EHR196620 ERL196620:ERN196620 FBH196620:FBJ196620 FLD196620:FLF196620 FUZ196620:FVB196620 GEV196620:GEX196620 GOR196620:GOT196620 GYN196620:GYP196620 HIJ196620:HIL196620 HSF196620:HSH196620 ICB196620:ICD196620 ILX196620:ILZ196620 IVT196620:IVV196620 JFP196620:JFR196620 JPL196620:JPN196620 JZH196620:JZJ196620 KJD196620:KJF196620 KSZ196620:KTB196620 LCV196620:LCX196620 LMR196620:LMT196620 LWN196620:LWP196620 MGJ196620:MGL196620 MQF196620:MQH196620 NAB196620:NAD196620 NJX196620:NJZ196620 NTT196620:NTV196620 ODP196620:ODR196620 ONL196620:ONN196620 OXH196620:OXJ196620 PHD196620:PHF196620 PQZ196620:PRB196620 QAV196620:QAX196620 QKR196620:QKT196620 QUN196620:QUP196620 REJ196620:REL196620 ROF196620:ROH196620 RYB196620:RYD196620 SHX196620:SHZ196620 SRT196620:SRV196620 TBP196620:TBR196620 TLL196620:TLN196620 TVH196620:TVJ196620 UFD196620:UFF196620 UOZ196620:UPB196620 UYV196620:UYX196620 VIR196620:VIT196620 VSN196620:VSP196620 WCJ196620:WCL196620 WMF196620:WMH196620 WWB196620:WWD196620 T262156:V262156 JP262156:JR262156 TL262156:TN262156 ADH262156:ADJ262156 AND262156:ANF262156 AWZ262156:AXB262156 BGV262156:BGX262156 BQR262156:BQT262156 CAN262156:CAP262156 CKJ262156:CKL262156 CUF262156:CUH262156 DEB262156:DED262156 DNX262156:DNZ262156 DXT262156:DXV262156 EHP262156:EHR262156 ERL262156:ERN262156 FBH262156:FBJ262156 FLD262156:FLF262156 FUZ262156:FVB262156 GEV262156:GEX262156 GOR262156:GOT262156 GYN262156:GYP262156 HIJ262156:HIL262156 HSF262156:HSH262156 ICB262156:ICD262156 ILX262156:ILZ262156 IVT262156:IVV262156 JFP262156:JFR262156 JPL262156:JPN262156 JZH262156:JZJ262156 KJD262156:KJF262156 KSZ262156:KTB262156 LCV262156:LCX262156 LMR262156:LMT262156 LWN262156:LWP262156 MGJ262156:MGL262156 MQF262156:MQH262156 NAB262156:NAD262156 NJX262156:NJZ262156 NTT262156:NTV262156 ODP262156:ODR262156 ONL262156:ONN262156 OXH262156:OXJ262156 PHD262156:PHF262156 PQZ262156:PRB262156 QAV262156:QAX262156 QKR262156:QKT262156 QUN262156:QUP262156 REJ262156:REL262156 ROF262156:ROH262156 RYB262156:RYD262156 SHX262156:SHZ262156 SRT262156:SRV262156 TBP262156:TBR262156 TLL262156:TLN262156 TVH262156:TVJ262156 UFD262156:UFF262156 UOZ262156:UPB262156 UYV262156:UYX262156 VIR262156:VIT262156 VSN262156:VSP262156 WCJ262156:WCL262156 WMF262156:WMH262156 WWB262156:WWD262156 T327692:V327692 JP327692:JR327692 TL327692:TN327692 ADH327692:ADJ327692 AND327692:ANF327692 AWZ327692:AXB327692 BGV327692:BGX327692 BQR327692:BQT327692 CAN327692:CAP327692 CKJ327692:CKL327692 CUF327692:CUH327692 DEB327692:DED327692 DNX327692:DNZ327692 DXT327692:DXV327692 EHP327692:EHR327692 ERL327692:ERN327692 FBH327692:FBJ327692 FLD327692:FLF327692 FUZ327692:FVB327692 GEV327692:GEX327692 GOR327692:GOT327692 GYN327692:GYP327692 HIJ327692:HIL327692 HSF327692:HSH327692 ICB327692:ICD327692 ILX327692:ILZ327692 IVT327692:IVV327692 JFP327692:JFR327692 JPL327692:JPN327692 JZH327692:JZJ327692 KJD327692:KJF327692 KSZ327692:KTB327692 LCV327692:LCX327692 LMR327692:LMT327692 LWN327692:LWP327692 MGJ327692:MGL327692 MQF327692:MQH327692 NAB327692:NAD327692 NJX327692:NJZ327692 NTT327692:NTV327692 ODP327692:ODR327692 ONL327692:ONN327692 OXH327692:OXJ327692 PHD327692:PHF327692 PQZ327692:PRB327692 QAV327692:QAX327692 QKR327692:QKT327692 QUN327692:QUP327692 REJ327692:REL327692 ROF327692:ROH327692 RYB327692:RYD327692 SHX327692:SHZ327692 SRT327692:SRV327692 TBP327692:TBR327692 TLL327692:TLN327692 TVH327692:TVJ327692 UFD327692:UFF327692 UOZ327692:UPB327692 UYV327692:UYX327692 VIR327692:VIT327692 VSN327692:VSP327692 WCJ327692:WCL327692 WMF327692:WMH327692 WWB327692:WWD327692 T393228:V393228 JP393228:JR393228 TL393228:TN393228 ADH393228:ADJ393228 AND393228:ANF393228 AWZ393228:AXB393228 BGV393228:BGX393228 BQR393228:BQT393228 CAN393228:CAP393228 CKJ393228:CKL393228 CUF393228:CUH393228 DEB393228:DED393228 DNX393228:DNZ393228 DXT393228:DXV393228 EHP393228:EHR393228 ERL393228:ERN393228 FBH393228:FBJ393228 FLD393228:FLF393228 FUZ393228:FVB393228 GEV393228:GEX393228 GOR393228:GOT393228 GYN393228:GYP393228 HIJ393228:HIL393228 HSF393228:HSH393228 ICB393228:ICD393228 ILX393228:ILZ393228 IVT393228:IVV393228 JFP393228:JFR393228 JPL393228:JPN393228 JZH393228:JZJ393228 KJD393228:KJF393228 KSZ393228:KTB393228 LCV393228:LCX393228 LMR393228:LMT393228 LWN393228:LWP393228 MGJ393228:MGL393228 MQF393228:MQH393228 NAB393228:NAD393228 NJX393228:NJZ393228 NTT393228:NTV393228 ODP393228:ODR393228 ONL393228:ONN393228 OXH393228:OXJ393228 PHD393228:PHF393228 PQZ393228:PRB393228 QAV393228:QAX393228 QKR393228:QKT393228 QUN393228:QUP393228 REJ393228:REL393228 ROF393228:ROH393228 RYB393228:RYD393228 SHX393228:SHZ393228 SRT393228:SRV393228 TBP393228:TBR393228 TLL393228:TLN393228 TVH393228:TVJ393228 UFD393228:UFF393228 UOZ393228:UPB393228 UYV393228:UYX393228 VIR393228:VIT393228 VSN393228:VSP393228 WCJ393228:WCL393228 WMF393228:WMH393228 WWB393228:WWD393228 T458764:V458764 JP458764:JR458764 TL458764:TN458764 ADH458764:ADJ458764 AND458764:ANF458764 AWZ458764:AXB458764 BGV458764:BGX458764 BQR458764:BQT458764 CAN458764:CAP458764 CKJ458764:CKL458764 CUF458764:CUH458764 DEB458764:DED458764 DNX458764:DNZ458764 DXT458764:DXV458764 EHP458764:EHR458764 ERL458764:ERN458764 FBH458764:FBJ458764 FLD458764:FLF458764 FUZ458764:FVB458764 GEV458764:GEX458764 GOR458764:GOT458764 GYN458764:GYP458764 HIJ458764:HIL458764 HSF458764:HSH458764 ICB458764:ICD458764 ILX458764:ILZ458764 IVT458764:IVV458764 JFP458764:JFR458764 JPL458764:JPN458764 JZH458764:JZJ458764 KJD458764:KJF458764 KSZ458764:KTB458764 LCV458764:LCX458764 LMR458764:LMT458764 LWN458764:LWP458764 MGJ458764:MGL458764 MQF458764:MQH458764 NAB458764:NAD458764 NJX458764:NJZ458764 NTT458764:NTV458764 ODP458764:ODR458764 ONL458764:ONN458764 OXH458764:OXJ458764 PHD458764:PHF458764 PQZ458764:PRB458764 QAV458764:QAX458764 QKR458764:QKT458764 QUN458764:QUP458764 REJ458764:REL458764 ROF458764:ROH458764 RYB458764:RYD458764 SHX458764:SHZ458764 SRT458764:SRV458764 TBP458764:TBR458764 TLL458764:TLN458764 TVH458764:TVJ458764 UFD458764:UFF458764 UOZ458764:UPB458764 UYV458764:UYX458764 VIR458764:VIT458764 VSN458764:VSP458764 WCJ458764:WCL458764 WMF458764:WMH458764 WWB458764:WWD458764 T524300:V524300 JP524300:JR524300 TL524300:TN524300 ADH524300:ADJ524300 AND524300:ANF524300 AWZ524300:AXB524300 BGV524300:BGX524300 BQR524300:BQT524300 CAN524300:CAP524300 CKJ524300:CKL524300 CUF524300:CUH524300 DEB524300:DED524300 DNX524300:DNZ524300 DXT524300:DXV524300 EHP524300:EHR524300 ERL524300:ERN524300 FBH524300:FBJ524300 FLD524300:FLF524300 FUZ524300:FVB524300 GEV524300:GEX524300 GOR524300:GOT524300 GYN524300:GYP524300 HIJ524300:HIL524300 HSF524300:HSH524300 ICB524300:ICD524300 ILX524300:ILZ524300 IVT524300:IVV524300 JFP524300:JFR524300 JPL524300:JPN524300 JZH524300:JZJ524300 KJD524300:KJF524300 KSZ524300:KTB524300 LCV524300:LCX524300 LMR524300:LMT524300 LWN524300:LWP524300 MGJ524300:MGL524300 MQF524300:MQH524300 NAB524300:NAD524300 NJX524300:NJZ524300 NTT524300:NTV524300 ODP524300:ODR524300 ONL524300:ONN524300 OXH524300:OXJ524300 PHD524300:PHF524300 PQZ524300:PRB524300 QAV524300:QAX524300 QKR524300:QKT524300 QUN524300:QUP524300 REJ524300:REL524300 ROF524300:ROH524300 RYB524300:RYD524300 SHX524300:SHZ524300 SRT524300:SRV524300 TBP524300:TBR524300 TLL524300:TLN524300 TVH524300:TVJ524300 UFD524300:UFF524300 UOZ524300:UPB524300 UYV524300:UYX524300 VIR524300:VIT524300 VSN524300:VSP524300 WCJ524300:WCL524300 WMF524300:WMH524300 WWB524300:WWD524300 T589836:V589836 JP589836:JR589836 TL589836:TN589836 ADH589836:ADJ589836 AND589836:ANF589836 AWZ589836:AXB589836 BGV589836:BGX589836 BQR589836:BQT589836 CAN589836:CAP589836 CKJ589836:CKL589836 CUF589836:CUH589836 DEB589836:DED589836 DNX589836:DNZ589836 DXT589836:DXV589836 EHP589836:EHR589836 ERL589836:ERN589836 FBH589836:FBJ589836 FLD589836:FLF589836 FUZ589836:FVB589836 GEV589836:GEX589836 GOR589836:GOT589836 GYN589836:GYP589836 HIJ589836:HIL589836 HSF589836:HSH589836 ICB589836:ICD589836 ILX589836:ILZ589836 IVT589836:IVV589836 JFP589836:JFR589836 JPL589836:JPN589836 JZH589836:JZJ589836 KJD589836:KJF589836 KSZ589836:KTB589836 LCV589836:LCX589836 LMR589836:LMT589836 LWN589836:LWP589836 MGJ589836:MGL589836 MQF589836:MQH589836 NAB589836:NAD589836 NJX589836:NJZ589836 NTT589836:NTV589836 ODP589836:ODR589836 ONL589836:ONN589836 OXH589836:OXJ589836 PHD589836:PHF589836 PQZ589836:PRB589836 QAV589836:QAX589836 QKR589836:QKT589836 QUN589836:QUP589836 REJ589836:REL589836 ROF589836:ROH589836 RYB589836:RYD589836 SHX589836:SHZ589836 SRT589836:SRV589836 TBP589836:TBR589836 TLL589836:TLN589836 TVH589836:TVJ589836 UFD589836:UFF589836 UOZ589836:UPB589836 UYV589836:UYX589836 VIR589836:VIT589836 VSN589836:VSP589836 WCJ589836:WCL589836 WMF589836:WMH589836 WWB589836:WWD589836 T655372:V655372 JP655372:JR655372 TL655372:TN655372 ADH655372:ADJ655372 AND655372:ANF655372 AWZ655372:AXB655372 BGV655372:BGX655372 BQR655372:BQT655372 CAN655372:CAP655372 CKJ655372:CKL655372 CUF655372:CUH655372 DEB655372:DED655372 DNX655372:DNZ655372 DXT655372:DXV655372 EHP655372:EHR655372 ERL655372:ERN655372 FBH655372:FBJ655372 FLD655372:FLF655372 FUZ655372:FVB655372 GEV655372:GEX655372 GOR655372:GOT655372 GYN655372:GYP655372 HIJ655372:HIL655372 HSF655372:HSH655372 ICB655372:ICD655372 ILX655372:ILZ655372 IVT655372:IVV655372 JFP655372:JFR655372 JPL655372:JPN655372 JZH655372:JZJ655372 KJD655372:KJF655372 KSZ655372:KTB655372 LCV655372:LCX655372 LMR655372:LMT655372 LWN655372:LWP655372 MGJ655372:MGL655372 MQF655372:MQH655372 NAB655372:NAD655372 NJX655372:NJZ655372 NTT655372:NTV655372 ODP655372:ODR655372 ONL655372:ONN655372 OXH655372:OXJ655372 PHD655372:PHF655372 PQZ655372:PRB655372 QAV655372:QAX655372 QKR655372:QKT655372 QUN655372:QUP655372 REJ655372:REL655372 ROF655372:ROH655372 RYB655372:RYD655372 SHX655372:SHZ655372 SRT655372:SRV655372 TBP655372:TBR655372 TLL655372:TLN655372 TVH655372:TVJ655372 UFD655372:UFF655372 UOZ655372:UPB655372 UYV655372:UYX655372 VIR655372:VIT655372 VSN655372:VSP655372 WCJ655372:WCL655372 WMF655372:WMH655372 WWB655372:WWD655372 T720908:V720908 JP720908:JR720908 TL720908:TN720908 ADH720908:ADJ720908 AND720908:ANF720908 AWZ720908:AXB720908 BGV720908:BGX720908 BQR720908:BQT720908 CAN720908:CAP720908 CKJ720908:CKL720908 CUF720908:CUH720908 DEB720908:DED720908 DNX720908:DNZ720908 DXT720908:DXV720908 EHP720908:EHR720908 ERL720908:ERN720908 FBH720908:FBJ720908 FLD720908:FLF720908 FUZ720908:FVB720908 GEV720908:GEX720908 GOR720908:GOT720908 GYN720908:GYP720908 HIJ720908:HIL720908 HSF720908:HSH720908 ICB720908:ICD720908 ILX720908:ILZ720908 IVT720908:IVV720908 JFP720908:JFR720908 JPL720908:JPN720908 JZH720908:JZJ720908 KJD720908:KJF720908 KSZ720908:KTB720908 LCV720908:LCX720908 LMR720908:LMT720908 LWN720908:LWP720908 MGJ720908:MGL720908 MQF720908:MQH720908 NAB720908:NAD720908 NJX720908:NJZ720908 NTT720908:NTV720908 ODP720908:ODR720908 ONL720908:ONN720908 OXH720908:OXJ720908 PHD720908:PHF720908 PQZ720908:PRB720908 QAV720908:QAX720908 QKR720908:QKT720908 QUN720908:QUP720908 REJ720908:REL720908 ROF720908:ROH720908 RYB720908:RYD720908 SHX720908:SHZ720908 SRT720908:SRV720908 TBP720908:TBR720908 TLL720908:TLN720908 TVH720908:TVJ720908 UFD720908:UFF720908 UOZ720908:UPB720908 UYV720908:UYX720908 VIR720908:VIT720908 VSN720908:VSP720908 WCJ720908:WCL720908 WMF720908:WMH720908 WWB720908:WWD720908 T786444:V786444 JP786444:JR786444 TL786444:TN786444 ADH786444:ADJ786444 AND786444:ANF786444 AWZ786444:AXB786444 BGV786444:BGX786444 BQR786444:BQT786444 CAN786444:CAP786444 CKJ786444:CKL786444 CUF786444:CUH786444 DEB786444:DED786444 DNX786444:DNZ786444 DXT786444:DXV786444 EHP786444:EHR786444 ERL786444:ERN786444 FBH786444:FBJ786444 FLD786444:FLF786444 FUZ786444:FVB786444 GEV786444:GEX786444 GOR786444:GOT786444 GYN786444:GYP786444 HIJ786444:HIL786444 HSF786444:HSH786444 ICB786444:ICD786444 ILX786444:ILZ786444 IVT786444:IVV786444 JFP786444:JFR786444 JPL786444:JPN786444 JZH786444:JZJ786444 KJD786444:KJF786444 KSZ786444:KTB786444 LCV786444:LCX786444 LMR786444:LMT786444 LWN786444:LWP786444 MGJ786444:MGL786444 MQF786444:MQH786444 NAB786444:NAD786444 NJX786444:NJZ786444 NTT786444:NTV786444 ODP786444:ODR786444 ONL786444:ONN786444 OXH786444:OXJ786444 PHD786444:PHF786444 PQZ786444:PRB786444 QAV786444:QAX786444 QKR786444:QKT786444 QUN786444:QUP786444 REJ786444:REL786444 ROF786444:ROH786444 RYB786444:RYD786444 SHX786444:SHZ786444 SRT786444:SRV786444 TBP786444:TBR786444 TLL786444:TLN786444 TVH786444:TVJ786444 UFD786444:UFF786444 UOZ786444:UPB786444 UYV786444:UYX786444 VIR786444:VIT786444 VSN786444:VSP786444 WCJ786444:WCL786444 WMF786444:WMH786444 WWB786444:WWD786444 T851980:V851980 JP851980:JR851980 TL851980:TN851980 ADH851980:ADJ851980 AND851980:ANF851980 AWZ851980:AXB851980 BGV851980:BGX851980 BQR851980:BQT851980 CAN851980:CAP851980 CKJ851980:CKL851980 CUF851980:CUH851980 DEB851980:DED851980 DNX851980:DNZ851980 DXT851980:DXV851980 EHP851980:EHR851980 ERL851980:ERN851980 FBH851980:FBJ851980 FLD851980:FLF851980 FUZ851980:FVB851980 GEV851980:GEX851980 GOR851980:GOT851980 GYN851980:GYP851980 HIJ851980:HIL851980 HSF851980:HSH851980 ICB851980:ICD851980 ILX851980:ILZ851980 IVT851980:IVV851980 JFP851980:JFR851980 JPL851980:JPN851980 JZH851980:JZJ851980 KJD851980:KJF851980 KSZ851980:KTB851980 LCV851980:LCX851980 LMR851980:LMT851980 LWN851980:LWP851980 MGJ851980:MGL851980 MQF851980:MQH851980 NAB851980:NAD851980 NJX851980:NJZ851980 NTT851980:NTV851980 ODP851980:ODR851980 ONL851980:ONN851980 OXH851980:OXJ851980 PHD851980:PHF851980 PQZ851980:PRB851980 QAV851980:QAX851980 QKR851980:QKT851980 QUN851980:QUP851980 REJ851980:REL851980 ROF851980:ROH851980 RYB851980:RYD851980 SHX851980:SHZ851980 SRT851980:SRV851980 TBP851980:TBR851980 TLL851980:TLN851980 TVH851980:TVJ851980 UFD851980:UFF851980 UOZ851980:UPB851980 UYV851980:UYX851980 VIR851980:VIT851980 VSN851980:VSP851980 WCJ851980:WCL851980 WMF851980:WMH851980 WWB851980:WWD851980 T917516:V917516 JP917516:JR917516 TL917516:TN917516 ADH917516:ADJ917516 AND917516:ANF917516 AWZ917516:AXB917516 BGV917516:BGX917516 BQR917516:BQT917516 CAN917516:CAP917516 CKJ917516:CKL917516 CUF917516:CUH917516 DEB917516:DED917516 DNX917516:DNZ917516 DXT917516:DXV917516 EHP917516:EHR917516 ERL917516:ERN917516 FBH917516:FBJ917516 FLD917516:FLF917516 FUZ917516:FVB917516 GEV917516:GEX917516 GOR917516:GOT917516 GYN917516:GYP917516 HIJ917516:HIL917516 HSF917516:HSH917516 ICB917516:ICD917516 ILX917516:ILZ917516 IVT917516:IVV917516 JFP917516:JFR917516 JPL917516:JPN917516 JZH917516:JZJ917516 KJD917516:KJF917516 KSZ917516:KTB917516 LCV917516:LCX917516 LMR917516:LMT917516 LWN917516:LWP917516 MGJ917516:MGL917516 MQF917516:MQH917516 NAB917516:NAD917516 NJX917516:NJZ917516 NTT917516:NTV917516 ODP917516:ODR917516 ONL917516:ONN917516 OXH917516:OXJ917516 PHD917516:PHF917516 PQZ917516:PRB917516 QAV917516:QAX917516 QKR917516:QKT917516 QUN917516:QUP917516 REJ917516:REL917516 ROF917516:ROH917516 RYB917516:RYD917516 SHX917516:SHZ917516 SRT917516:SRV917516 TBP917516:TBR917516 TLL917516:TLN917516 TVH917516:TVJ917516 UFD917516:UFF917516 UOZ917516:UPB917516 UYV917516:UYX917516 VIR917516:VIT917516 VSN917516:VSP917516 WCJ917516:WCL917516 WMF917516:WMH917516 WWB917516:WWD917516 T983052:V983052 JP983052:JR983052 TL983052:TN983052 ADH983052:ADJ983052 AND983052:ANF983052 AWZ983052:AXB983052 BGV983052:BGX983052 BQR983052:BQT983052 CAN983052:CAP983052 CKJ983052:CKL983052 CUF983052:CUH983052 DEB983052:DED983052 DNX983052:DNZ983052 DXT983052:DXV983052 EHP983052:EHR983052 ERL983052:ERN983052 FBH983052:FBJ983052 FLD983052:FLF983052 FUZ983052:FVB983052 GEV983052:GEX983052 GOR983052:GOT983052 GYN983052:GYP983052 HIJ983052:HIL983052 HSF983052:HSH983052 ICB983052:ICD983052 ILX983052:ILZ983052 IVT983052:IVV983052 JFP983052:JFR983052 JPL983052:JPN983052 JZH983052:JZJ983052 KJD983052:KJF983052 KSZ983052:KTB983052 LCV983052:LCX983052 LMR983052:LMT983052 LWN983052:LWP983052 MGJ983052:MGL983052 MQF983052:MQH983052 NAB983052:NAD983052 NJX983052:NJZ983052 NTT983052:NTV983052 ODP983052:ODR983052 ONL983052:ONN983052 OXH983052:OXJ983052 PHD983052:PHF983052 PQZ983052:PRB983052 QAV983052:QAX983052 QKR983052:QKT983052 QUN983052:QUP983052 REJ983052:REL983052 ROF983052:ROH983052 RYB983052:RYD983052 SHX983052:SHZ983052 SRT983052:SRV983052 TBP983052:TBR983052 TLL983052:TLN983052 TVH983052:TVJ983052 UFD983052:UFF983052 UOZ983052:UPB983052 UYV983052:UYX983052 VIR983052:VIT983052 VSN983052:VSP983052 WCJ983052:WCL983052 WMF983052:WMH983052 WWB983052:WWD983052" xr:uid="{00000000-0002-0000-0300-000000000000}"/>
  </dataValidations>
  <pageMargins left="0.7" right="0.7" top="0.81"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N319"/>
  <sheetViews>
    <sheetView zoomScale="85" zoomScaleNormal="85" workbookViewId="0">
      <selection sqref="A1:H1"/>
    </sheetView>
  </sheetViews>
  <sheetFormatPr defaultRowHeight="13.5"/>
  <cols>
    <col min="2" max="2" width="9" style="166"/>
    <col min="4" max="4" width="14.25" customWidth="1"/>
    <col min="8" max="8" width="33.75" style="98" customWidth="1"/>
    <col min="11" max="14" width="9" hidden="1" customWidth="1"/>
    <col min="15" max="15" width="0" hidden="1" customWidth="1"/>
  </cols>
  <sheetData>
    <row r="1" spans="1:14">
      <c r="A1" s="582" t="s">
        <v>762</v>
      </c>
      <c r="B1" s="582"/>
      <c r="C1" s="582"/>
      <c r="D1" s="582"/>
      <c r="E1" s="582"/>
      <c r="F1" s="582"/>
      <c r="G1" s="582"/>
      <c r="H1" s="582"/>
    </row>
    <row r="3" spans="1:14">
      <c r="A3" s="582" t="s">
        <v>745</v>
      </c>
      <c r="B3" s="569" t="s">
        <v>241</v>
      </c>
      <c r="C3" s="570" t="s">
        <v>199</v>
      </c>
      <c r="D3" s="571" t="s">
        <v>302</v>
      </c>
      <c r="E3" s="158" t="str">
        <f>C3</f>
        <v>Ａ１</v>
      </c>
      <c r="F3" s="168" t="s">
        <v>748</v>
      </c>
      <c r="G3" s="168" t="str">
        <f>E3&amp;F3</f>
        <v>Ａ１01</v>
      </c>
      <c r="H3" s="162" t="s">
        <v>346</v>
      </c>
      <c r="L3" t="s">
        <v>699</v>
      </c>
      <c r="M3" s="171" t="s">
        <v>779</v>
      </c>
      <c r="N3" t="s">
        <v>817</v>
      </c>
    </row>
    <row r="4" spans="1:14">
      <c r="A4" s="582"/>
      <c r="B4" s="569"/>
      <c r="C4" s="570"/>
      <c r="D4" s="570"/>
      <c r="E4" s="159" t="s">
        <v>699</v>
      </c>
      <c r="F4" s="168" t="s">
        <v>749</v>
      </c>
      <c r="G4" s="168" t="str">
        <f t="shared" ref="G4:G67" si="0">E4&amp;F4</f>
        <v>Ａ１02</v>
      </c>
      <c r="H4" s="162" t="s">
        <v>347</v>
      </c>
      <c r="L4" t="s">
        <v>700</v>
      </c>
      <c r="M4" s="171" t="s">
        <v>749</v>
      </c>
      <c r="N4" t="s">
        <v>818</v>
      </c>
    </row>
    <row r="5" spans="1:14">
      <c r="A5" s="582"/>
      <c r="B5" s="569"/>
      <c r="C5" s="570"/>
      <c r="D5" s="570"/>
      <c r="E5" s="159" t="s">
        <v>699</v>
      </c>
      <c r="F5" s="168" t="s">
        <v>750</v>
      </c>
      <c r="G5" s="168" t="str">
        <f t="shared" si="0"/>
        <v>Ａ１03</v>
      </c>
      <c r="H5" s="162" t="s">
        <v>348</v>
      </c>
      <c r="L5" t="s">
        <v>701</v>
      </c>
      <c r="M5" s="171" t="s">
        <v>750</v>
      </c>
    </row>
    <row r="6" spans="1:14">
      <c r="A6" s="582"/>
      <c r="B6" s="569"/>
      <c r="C6" s="570"/>
      <c r="D6" s="570"/>
      <c r="E6" s="159" t="s">
        <v>699</v>
      </c>
      <c r="F6" s="168" t="s">
        <v>751</v>
      </c>
      <c r="G6" s="168" t="str">
        <f t="shared" si="0"/>
        <v>Ａ１04</v>
      </c>
      <c r="H6" s="162" t="s">
        <v>349</v>
      </c>
      <c r="L6" t="s">
        <v>702</v>
      </c>
      <c r="M6" s="171" t="s">
        <v>751</v>
      </c>
    </row>
    <row r="7" spans="1:14">
      <c r="A7" s="582"/>
      <c r="B7" s="569"/>
      <c r="C7" s="570"/>
      <c r="D7" s="570"/>
      <c r="E7" s="159" t="s">
        <v>699</v>
      </c>
      <c r="F7" s="168" t="s">
        <v>752</v>
      </c>
      <c r="G7" s="168" t="str">
        <f t="shared" si="0"/>
        <v>Ａ１05</v>
      </c>
      <c r="H7" s="162" t="s">
        <v>350</v>
      </c>
      <c r="L7" t="s">
        <v>703</v>
      </c>
      <c r="M7" s="171" t="s">
        <v>752</v>
      </c>
    </row>
    <row r="8" spans="1:14">
      <c r="A8" s="582"/>
      <c r="B8" s="569"/>
      <c r="C8" s="570" t="s">
        <v>256</v>
      </c>
      <c r="D8" s="571" t="s">
        <v>303</v>
      </c>
      <c r="E8" s="158" t="str">
        <f>C8</f>
        <v>Ａ２</v>
      </c>
      <c r="F8" s="168" t="s">
        <v>748</v>
      </c>
      <c r="G8" s="168" t="str">
        <f t="shared" si="0"/>
        <v>Ａ２01</v>
      </c>
      <c r="H8" s="162" t="s">
        <v>351</v>
      </c>
      <c r="L8" t="s">
        <v>704</v>
      </c>
      <c r="M8" s="171" t="s">
        <v>753</v>
      </c>
    </row>
    <row r="9" spans="1:14">
      <c r="A9" s="582"/>
      <c r="B9" s="569"/>
      <c r="C9" s="570"/>
      <c r="D9" s="570"/>
      <c r="E9" s="159" t="s">
        <v>700</v>
      </c>
      <c r="F9" s="168" t="s">
        <v>749</v>
      </c>
      <c r="G9" s="168" t="str">
        <f t="shared" si="0"/>
        <v>Ａ２02</v>
      </c>
      <c r="H9" s="162" t="s">
        <v>352</v>
      </c>
      <c r="L9" t="s">
        <v>705</v>
      </c>
      <c r="M9" s="171" t="s">
        <v>754</v>
      </c>
    </row>
    <row r="10" spans="1:14">
      <c r="A10" s="582"/>
      <c r="B10" s="569"/>
      <c r="C10" s="570"/>
      <c r="D10" s="570"/>
      <c r="E10" s="159" t="s">
        <v>700</v>
      </c>
      <c r="F10" s="168" t="s">
        <v>750</v>
      </c>
      <c r="G10" s="168" t="str">
        <f t="shared" si="0"/>
        <v>Ａ２03</v>
      </c>
      <c r="H10" s="162" t="s">
        <v>353</v>
      </c>
      <c r="L10" t="s">
        <v>706</v>
      </c>
      <c r="M10" s="171" t="s">
        <v>755</v>
      </c>
    </row>
    <row r="11" spans="1:14">
      <c r="A11" s="582"/>
      <c r="B11" s="569"/>
      <c r="C11" s="570"/>
      <c r="D11" s="570"/>
      <c r="E11" s="159" t="s">
        <v>700</v>
      </c>
      <c r="F11" s="168" t="s">
        <v>751</v>
      </c>
      <c r="G11" s="168" t="str">
        <f t="shared" si="0"/>
        <v>Ａ２04</v>
      </c>
      <c r="H11" s="162" t="s">
        <v>354</v>
      </c>
      <c r="L11" t="s">
        <v>707</v>
      </c>
      <c r="M11" s="171" t="s">
        <v>756</v>
      </c>
    </row>
    <row r="12" spans="1:14">
      <c r="A12" s="582"/>
      <c r="B12" s="569"/>
      <c r="C12" s="570" t="s">
        <v>257</v>
      </c>
      <c r="D12" s="571" t="s">
        <v>304</v>
      </c>
      <c r="E12" s="158" t="str">
        <f>C12</f>
        <v>Ａ３</v>
      </c>
      <c r="F12" s="168" t="s">
        <v>748</v>
      </c>
      <c r="G12" s="168" t="str">
        <f t="shared" si="0"/>
        <v>Ａ３01</v>
      </c>
      <c r="H12" s="162" t="s">
        <v>355</v>
      </c>
      <c r="L12" t="s">
        <v>708</v>
      </c>
      <c r="M12" s="171" t="s">
        <v>758</v>
      </c>
    </row>
    <row r="13" spans="1:14">
      <c r="A13" s="582"/>
      <c r="B13" s="569"/>
      <c r="C13" s="570"/>
      <c r="D13" s="570"/>
      <c r="E13" s="159" t="s">
        <v>701</v>
      </c>
      <c r="F13" s="168" t="s">
        <v>749</v>
      </c>
      <c r="G13" s="168" t="str">
        <f t="shared" si="0"/>
        <v>Ａ３02</v>
      </c>
      <c r="H13" s="162" t="s">
        <v>356</v>
      </c>
      <c r="L13" t="s">
        <v>709</v>
      </c>
      <c r="M13" s="171" t="s">
        <v>759</v>
      </c>
    </row>
    <row r="14" spans="1:14">
      <c r="A14" s="582"/>
      <c r="B14" s="569"/>
      <c r="C14" s="570"/>
      <c r="D14" s="570"/>
      <c r="E14" s="159" t="s">
        <v>701</v>
      </c>
      <c r="F14" s="168" t="s">
        <v>750</v>
      </c>
      <c r="G14" s="168" t="str">
        <f t="shared" si="0"/>
        <v>Ａ３03</v>
      </c>
      <c r="H14" s="162" t="s">
        <v>357</v>
      </c>
      <c r="L14" t="s">
        <v>710</v>
      </c>
      <c r="M14" s="171" t="s">
        <v>760</v>
      </c>
    </row>
    <row r="15" spans="1:14">
      <c r="A15" s="582"/>
      <c r="B15" s="569" t="s">
        <v>242</v>
      </c>
      <c r="C15" s="572" t="s">
        <v>33</v>
      </c>
      <c r="D15" s="571" t="s">
        <v>305</v>
      </c>
      <c r="E15" s="158" t="str">
        <f>C15</f>
        <v>Ｂ１</v>
      </c>
      <c r="F15" s="168" t="s">
        <v>748</v>
      </c>
      <c r="G15" s="168" t="str">
        <f t="shared" si="0"/>
        <v>Ｂ１01</v>
      </c>
      <c r="H15" s="162" t="s">
        <v>358</v>
      </c>
      <c r="L15" t="s">
        <v>711</v>
      </c>
      <c r="M15" s="171" t="s">
        <v>761</v>
      </c>
    </row>
    <row r="16" spans="1:14">
      <c r="A16" s="582"/>
      <c r="B16" s="569"/>
      <c r="C16" s="572"/>
      <c r="D16" s="571"/>
      <c r="E16" s="158" t="s">
        <v>702</v>
      </c>
      <c r="F16" s="168" t="s">
        <v>749</v>
      </c>
      <c r="G16" s="168" t="str">
        <f t="shared" si="0"/>
        <v>Ｂ１02</v>
      </c>
      <c r="H16" s="162" t="s">
        <v>359</v>
      </c>
      <c r="L16" t="s">
        <v>712</v>
      </c>
    </row>
    <row r="17" spans="1:12">
      <c r="A17" s="582"/>
      <c r="B17" s="569"/>
      <c r="C17" s="572"/>
      <c r="D17" s="571"/>
      <c r="E17" s="158" t="s">
        <v>702</v>
      </c>
      <c r="F17" s="168" t="s">
        <v>750</v>
      </c>
      <c r="G17" s="168" t="str">
        <f t="shared" si="0"/>
        <v>Ｂ１03</v>
      </c>
      <c r="H17" s="162" t="s">
        <v>360</v>
      </c>
      <c r="L17" t="s">
        <v>713</v>
      </c>
    </row>
    <row r="18" spans="1:12">
      <c r="A18" s="582"/>
      <c r="B18" s="569"/>
      <c r="C18" s="572"/>
      <c r="D18" s="571"/>
      <c r="E18" s="158" t="s">
        <v>702</v>
      </c>
      <c r="F18" s="168" t="s">
        <v>751</v>
      </c>
      <c r="G18" s="168" t="str">
        <f t="shared" si="0"/>
        <v>Ｂ１04</v>
      </c>
      <c r="H18" s="162" t="s">
        <v>361</v>
      </c>
      <c r="L18" t="s">
        <v>714</v>
      </c>
    </row>
    <row r="19" spans="1:12">
      <c r="A19" s="582"/>
      <c r="B19" s="569"/>
      <c r="C19" s="572"/>
      <c r="D19" s="571"/>
      <c r="E19" s="158" t="s">
        <v>702</v>
      </c>
      <c r="F19" s="168" t="s">
        <v>752</v>
      </c>
      <c r="G19" s="168" t="str">
        <f t="shared" si="0"/>
        <v>Ｂ１05</v>
      </c>
      <c r="H19" s="162" t="s">
        <v>362</v>
      </c>
      <c r="L19" t="s">
        <v>715</v>
      </c>
    </row>
    <row r="20" spans="1:12">
      <c r="A20" s="582"/>
      <c r="B20" s="569"/>
      <c r="C20" s="570" t="s">
        <v>258</v>
      </c>
      <c r="D20" s="571" t="s">
        <v>306</v>
      </c>
      <c r="E20" s="165" t="s">
        <v>703</v>
      </c>
      <c r="F20" s="168" t="s">
        <v>748</v>
      </c>
      <c r="G20" s="168" t="str">
        <f t="shared" si="0"/>
        <v>Ｂ２01</v>
      </c>
      <c r="H20" s="162" t="s">
        <v>363</v>
      </c>
      <c r="L20" t="s">
        <v>716</v>
      </c>
    </row>
    <row r="21" spans="1:12">
      <c r="A21" s="582"/>
      <c r="B21" s="569"/>
      <c r="C21" s="570"/>
      <c r="D21" s="570"/>
      <c r="E21" s="159" t="s">
        <v>703</v>
      </c>
      <c r="F21" s="168" t="s">
        <v>749</v>
      </c>
      <c r="G21" s="168" t="str">
        <f t="shared" si="0"/>
        <v>Ｂ２02</v>
      </c>
      <c r="H21" s="162" t="s">
        <v>364</v>
      </c>
      <c r="L21" t="s">
        <v>272</v>
      </c>
    </row>
    <row r="22" spans="1:12">
      <c r="A22" s="582"/>
      <c r="B22" s="569"/>
      <c r="C22" s="570"/>
      <c r="D22" s="570"/>
      <c r="E22" s="159" t="s">
        <v>703</v>
      </c>
      <c r="F22" s="168" t="s">
        <v>750</v>
      </c>
      <c r="G22" s="168" t="str">
        <f t="shared" si="0"/>
        <v>Ｂ２03</v>
      </c>
      <c r="H22" s="162" t="s">
        <v>365</v>
      </c>
      <c r="L22" t="s">
        <v>717</v>
      </c>
    </row>
    <row r="23" spans="1:12">
      <c r="A23" s="582"/>
      <c r="B23" s="569"/>
      <c r="C23" s="570"/>
      <c r="D23" s="570"/>
      <c r="E23" s="159" t="s">
        <v>703</v>
      </c>
      <c r="F23" s="168" t="s">
        <v>751</v>
      </c>
      <c r="G23" s="168" t="str">
        <f t="shared" si="0"/>
        <v>Ｂ２04</v>
      </c>
      <c r="H23" s="162" t="s">
        <v>366</v>
      </c>
      <c r="L23" t="s">
        <v>718</v>
      </c>
    </row>
    <row r="24" spans="1:12">
      <c r="A24" s="582"/>
      <c r="B24" s="569"/>
      <c r="C24" s="570"/>
      <c r="D24" s="570"/>
      <c r="E24" s="159" t="s">
        <v>703</v>
      </c>
      <c r="F24" s="168" t="s">
        <v>752</v>
      </c>
      <c r="G24" s="168" t="str">
        <f t="shared" si="0"/>
        <v>Ｂ２05</v>
      </c>
      <c r="H24" s="162" t="s">
        <v>367</v>
      </c>
      <c r="L24" t="s">
        <v>275</v>
      </c>
    </row>
    <row r="25" spans="1:12">
      <c r="A25" s="582"/>
      <c r="B25" s="569"/>
      <c r="C25" s="570"/>
      <c r="D25" s="570"/>
      <c r="E25" s="159" t="s">
        <v>703</v>
      </c>
      <c r="F25" s="168" t="s">
        <v>753</v>
      </c>
      <c r="G25" s="168" t="str">
        <f t="shared" si="0"/>
        <v>Ｂ２06</v>
      </c>
      <c r="H25" s="162" t="s">
        <v>368</v>
      </c>
      <c r="L25" t="s">
        <v>719</v>
      </c>
    </row>
    <row r="26" spans="1:12">
      <c r="A26" s="582"/>
      <c r="B26" s="569"/>
      <c r="C26" s="570"/>
      <c r="D26" s="570"/>
      <c r="E26" s="159" t="s">
        <v>703</v>
      </c>
      <c r="F26" s="168" t="s">
        <v>754</v>
      </c>
      <c r="G26" s="168" t="str">
        <f t="shared" si="0"/>
        <v>Ｂ２07</v>
      </c>
      <c r="H26" s="162" t="s">
        <v>369</v>
      </c>
      <c r="L26" t="s">
        <v>720</v>
      </c>
    </row>
    <row r="27" spans="1:12">
      <c r="A27" s="582"/>
      <c r="B27" s="569"/>
      <c r="C27" s="570"/>
      <c r="D27" s="570"/>
      <c r="E27" s="159" t="s">
        <v>703</v>
      </c>
      <c r="F27" s="168" t="s">
        <v>755</v>
      </c>
      <c r="G27" s="168" t="str">
        <f t="shared" si="0"/>
        <v>Ｂ２08</v>
      </c>
      <c r="H27" s="162" t="s">
        <v>370</v>
      </c>
      <c r="L27" t="s">
        <v>721</v>
      </c>
    </row>
    <row r="28" spans="1:12">
      <c r="A28" s="582"/>
      <c r="B28" s="569"/>
      <c r="C28" s="570" t="s">
        <v>259</v>
      </c>
      <c r="D28" s="571" t="s">
        <v>307</v>
      </c>
      <c r="E28" s="158" t="str">
        <f>$C$28</f>
        <v>Ｂ３</v>
      </c>
      <c r="F28" s="168" t="s">
        <v>748</v>
      </c>
      <c r="G28" s="168" t="str">
        <f t="shared" si="0"/>
        <v>Ｂ３01</v>
      </c>
      <c r="H28" s="162" t="s">
        <v>371</v>
      </c>
      <c r="L28" t="s">
        <v>722</v>
      </c>
    </row>
    <row r="29" spans="1:12">
      <c r="A29" s="582"/>
      <c r="B29" s="569"/>
      <c r="C29" s="570"/>
      <c r="D29" s="570"/>
      <c r="E29" s="158" t="str">
        <f t="shared" ref="E29:E30" si="1">$C$28</f>
        <v>Ｂ３</v>
      </c>
      <c r="F29" s="168" t="s">
        <v>749</v>
      </c>
      <c r="G29" s="168" t="str">
        <f t="shared" si="0"/>
        <v>Ｂ３02</v>
      </c>
      <c r="H29" s="162" t="s">
        <v>372</v>
      </c>
      <c r="L29" t="s">
        <v>723</v>
      </c>
    </row>
    <row r="30" spans="1:12">
      <c r="A30" s="582"/>
      <c r="B30" s="569"/>
      <c r="C30" s="570"/>
      <c r="D30" s="570"/>
      <c r="E30" s="158" t="str">
        <f t="shared" si="1"/>
        <v>Ｂ３</v>
      </c>
      <c r="F30" s="168" t="s">
        <v>750</v>
      </c>
      <c r="G30" s="168" t="str">
        <f t="shared" si="0"/>
        <v>Ｂ３03</v>
      </c>
      <c r="H30" s="162" t="s">
        <v>373</v>
      </c>
      <c r="L30" t="s">
        <v>724</v>
      </c>
    </row>
    <row r="31" spans="1:12">
      <c r="A31" s="582"/>
      <c r="B31" s="569"/>
      <c r="C31" s="573" t="s">
        <v>260</v>
      </c>
      <c r="D31" s="571" t="s">
        <v>308</v>
      </c>
      <c r="E31" s="158" t="str">
        <f>$C$31</f>
        <v>Ｂ４</v>
      </c>
      <c r="F31" s="168" t="s">
        <v>748</v>
      </c>
      <c r="G31" s="168" t="str">
        <f t="shared" si="0"/>
        <v>Ｂ４01</v>
      </c>
      <c r="H31" s="162" t="s">
        <v>374</v>
      </c>
      <c r="L31" t="s">
        <v>725</v>
      </c>
    </row>
    <row r="32" spans="1:12">
      <c r="A32" s="582"/>
      <c r="B32" s="569"/>
      <c r="C32" s="573"/>
      <c r="D32" s="570"/>
      <c r="E32" s="158" t="str">
        <f t="shared" ref="E32:E39" si="2">$C$31</f>
        <v>Ｂ４</v>
      </c>
      <c r="F32" s="168" t="s">
        <v>749</v>
      </c>
      <c r="G32" s="168" t="str">
        <f t="shared" si="0"/>
        <v>Ｂ４02</v>
      </c>
      <c r="H32" s="162" t="s">
        <v>375</v>
      </c>
      <c r="L32" t="s">
        <v>726</v>
      </c>
    </row>
    <row r="33" spans="1:12">
      <c r="A33" s="582"/>
      <c r="B33" s="569"/>
      <c r="C33" s="573"/>
      <c r="D33" s="570"/>
      <c r="E33" s="158" t="str">
        <f t="shared" si="2"/>
        <v>Ｂ４</v>
      </c>
      <c r="F33" s="168" t="s">
        <v>750</v>
      </c>
      <c r="G33" s="168" t="str">
        <f t="shared" si="0"/>
        <v>Ｂ４03</v>
      </c>
      <c r="H33" s="162" t="s">
        <v>376</v>
      </c>
      <c r="L33" t="s">
        <v>727</v>
      </c>
    </row>
    <row r="34" spans="1:12">
      <c r="A34" s="582"/>
      <c r="B34" s="569"/>
      <c r="C34" s="573"/>
      <c r="D34" s="570"/>
      <c r="E34" s="158" t="str">
        <f t="shared" si="2"/>
        <v>Ｂ４</v>
      </c>
      <c r="F34" s="168" t="s">
        <v>751</v>
      </c>
      <c r="G34" s="168" t="str">
        <f t="shared" si="0"/>
        <v>Ｂ４04</v>
      </c>
      <c r="H34" s="162" t="s">
        <v>377</v>
      </c>
      <c r="L34" t="s">
        <v>728</v>
      </c>
    </row>
    <row r="35" spans="1:12">
      <c r="A35" s="582"/>
      <c r="B35" s="569"/>
      <c r="C35" s="573"/>
      <c r="D35" s="570"/>
      <c r="E35" s="158" t="str">
        <f t="shared" si="2"/>
        <v>Ｂ４</v>
      </c>
      <c r="F35" s="168" t="s">
        <v>752</v>
      </c>
      <c r="G35" s="168" t="str">
        <f t="shared" si="0"/>
        <v>Ｂ４05</v>
      </c>
      <c r="H35" s="162" t="s">
        <v>378</v>
      </c>
      <c r="L35" t="s">
        <v>729</v>
      </c>
    </row>
    <row r="36" spans="1:12">
      <c r="A36" s="582"/>
      <c r="B36" s="569"/>
      <c r="C36" s="573"/>
      <c r="D36" s="570"/>
      <c r="E36" s="158" t="str">
        <f t="shared" si="2"/>
        <v>Ｂ４</v>
      </c>
      <c r="F36" s="168" t="s">
        <v>753</v>
      </c>
      <c r="G36" s="168" t="str">
        <f t="shared" si="0"/>
        <v>Ｂ４06</v>
      </c>
      <c r="H36" s="162" t="s">
        <v>379</v>
      </c>
      <c r="L36" t="s">
        <v>730</v>
      </c>
    </row>
    <row r="37" spans="1:12">
      <c r="A37" s="582"/>
      <c r="B37" s="569"/>
      <c r="C37" s="573"/>
      <c r="D37" s="570"/>
      <c r="E37" s="158" t="str">
        <f t="shared" si="2"/>
        <v>Ｂ４</v>
      </c>
      <c r="F37" s="168" t="s">
        <v>754</v>
      </c>
      <c r="G37" s="168" t="str">
        <f t="shared" si="0"/>
        <v>Ｂ４07</v>
      </c>
      <c r="H37" s="162" t="s">
        <v>380</v>
      </c>
      <c r="L37" t="s">
        <v>731</v>
      </c>
    </row>
    <row r="38" spans="1:12">
      <c r="A38" s="582"/>
      <c r="B38" s="569"/>
      <c r="C38" s="573"/>
      <c r="D38" s="570"/>
      <c r="E38" s="158" t="str">
        <f t="shared" si="2"/>
        <v>Ｂ４</v>
      </c>
      <c r="F38" s="168" t="s">
        <v>755</v>
      </c>
      <c r="G38" s="168" t="str">
        <f t="shared" si="0"/>
        <v>Ｂ４08</v>
      </c>
      <c r="H38" s="162" t="s">
        <v>381</v>
      </c>
      <c r="L38" t="s">
        <v>732</v>
      </c>
    </row>
    <row r="39" spans="1:12">
      <c r="A39" s="582"/>
      <c r="B39" s="569"/>
      <c r="C39" s="573"/>
      <c r="D39" s="570"/>
      <c r="E39" s="158" t="str">
        <f t="shared" si="2"/>
        <v>Ｂ４</v>
      </c>
      <c r="F39" s="168" t="s">
        <v>756</v>
      </c>
      <c r="G39" s="168" t="str">
        <f t="shared" si="0"/>
        <v>Ｂ４09</v>
      </c>
      <c r="H39" s="162" t="s">
        <v>382</v>
      </c>
      <c r="L39" t="s">
        <v>733</v>
      </c>
    </row>
    <row r="40" spans="1:12">
      <c r="A40" s="582"/>
      <c r="B40" s="569" t="s">
        <v>243</v>
      </c>
      <c r="C40" s="570" t="s">
        <v>261</v>
      </c>
      <c r="D40" s="571" t="s">
        <v>243</v>
      </c>
      <c r="E40" s="158" t="str">
        <f>$C$40</f>
        <v>Ｃ１</v>
      </c>
      <c r="F40" s="168" t="s">
        <v>748</v>
      </c>
      <c r="G40" s="168" t="str">
        <f t="shared" si="0"/>
        <v>Ｃ１01</v>
      </c>
      <c r="H40" s="162" t="s">
        <v>383</v>
      </c>
      <c r="L40" t="s">
        <v>734</v>
      </c>
    </row>
    <row r="41" spans="1:12">
      <c r="A41" s="582"/>
      <c r="B41" s="569"/>
      <c r="C41" s="570"/>
      <c r="D41" s="571"/>
      <c r="E41" s="158" t="str">
        <f>$C$40</f>
        <v>Ｃ１</v>
      </c>
      <c r="F41" s="168" t="s">
        <v>749</v>
      </c>
      <c r="G41" s="168" t="str">
        <f t="shared" si="0"/>
        <v>Ｃ１02</v>
      </c>
      <c r="H41" s="162" t="s">
        <v>384</v>
      </c>
      <c r="L41" t="s">
        <v>735</v>
      </c>
    </row>
    <row r="42" spans="1:12">
      <c r="A42" s="582"/>
      <c r="B42" s="569"/>
      <c r="C42" s="573" t="s">
        <v>262</v>
      </c>
      <c r="D42" s="571" t="s">
        <v>309</v>
      </c>
      <c r="E42" s="158" t="str">
        <f>$C$42</f>
        <v>Ｃ２</v>
      </c>
      <c r="F42" s="168" t="s">
        <v>748</v>
      </c>
      <c r="G42" s="168" t="str">
        <f t="shared" si="0"/>
        <v>Ｃ２01</v>
      </c>
      <c r="H42" s="162" t="s">
        <v>385</v>
      </c>
      <c r="L42" t="s">
        <v>736</v>
      </c>
    </row>
    <row r="43" spans="1:12">
      <c r="A43" s="582"/>
      <c r="B43" s="569"/>
      <c r="C43" s="573"/>
      <c r="D43" s="570"/>
      <c r="E43" s="158" t="str">
        <f t="shared" ref="E43:E49" si="3">$C$42</f>
        <v>Ｃ２</v>
      </c>
      <c r="F43" s="168" t="s">
        <v>749</v>
      </c>
      <c r="G43" s="168" t="str">
        <f t="shared" si="0"/>
        <v>Ｃ２02</v>
      </c>
      <c r="H43" s="162" t="s">
        <v>386</v>
      </c>
      <c r="L43" t="s">
        <v>737</v>
      </c>
    </row>
    <row r="44" spans="1:12">
      <c r="A44" s="582"/>
      <c r="B44" s="569"/>
      <c r="C44" s="573"/>
      <c r="D44" s="570"/>
      <c r="E44" s="158" t="str">
        <f t="shared" si="3"/>
        <v>Ｃ２</v>
      </c>
      <c r="F44" s="168" t="s">
        <v>750</v>
      </c>
      <c r="G44" s="168" t="str">
        <f t="shared" si="0"/>
        <v>Ｃ２03</v>
      </c>
      <c r="H44" s="162" t="s">
        <v>387</v>
      </c>
      <c r="L44" t="s">
        <v>738</v>
      </c>
    </row>
    <row r="45" spans="1:12">
      <c r="A45" s="582"/>
      <c r="B45" s="569"/>
      <c r="C45" s="573"/>
      <c r="D45" s="570"/>
      <c r="E45" s="158" t="str">
        <f t="shared" si="3"/>
        <v>Ｃ２</v>
      </c>
      <c r="F45" s="168" t="s">
        <v>751</v>
      </c>
      <c r="G45" s="168" t="str">
        <f t="shared" si="0"/>
        <v>Ｃ２04</v>
      </c>
      <c r="H45" s="162" t="s">
        <v>388</v>
      </c>
      <c r="L45" t="s">
        <v>739</v>
      </c>
    </row>
    <row r="46" spans="1:12">
      <c r="A46" s="582"/>
      <c r="B46" s="569"/>
      <c r="C46" s="573"/>
      <c r="D46" s="570"/>
      <c r="E46" s="158" t="str">
        <f t="shared" si="3"/>
        <v>Ｃ２</v>
      </c>
      <c r="F46" s="168" t="s">
        <v>752</v>
      </c>
      <c r="G46" s="168" t="str">
        <f t="shared" si="0"/>
        <v>Ｃ２05</v>
      </c>
      <c r="H46" s="162" t="s">
        <v>389</v>
      </c>
      <c r="L46" t="s">
        <v>740</v>
      </c>
    </row>
    <row r="47" spans="1:12">
      <c r="A47" s="582"/>
      <c r="B47" s="569"/>
      <c r="C47" s="573"/>
      <c r="D47" s="570"/>
      <c r="E47" s="158" t="str">
        <f t="shared" si="3"/>
        <v>Ｃ２</v>
      </c>
      <c r="F47" s="168" t="s">
        <v>753</v>
      </c>
      <c r="G47" s="168" t="str">
        <f t="shared" si="0"/>
        <v>Ｃ２06</v>
      </c>
      <c r="H47" s="162" t="s">
        <v>390</v>
      </c>
      <c r="L47" t="s">
        <v>741</v>
      </c>
    </row>
    <row r="48" spans="1:12">
      <c r="A48" s="582"/>
      <c r="B48" s="569"/>
      <c r="C48" s="573"/>
      <c r="D48" s="570"/>
      <c r="E48" s="158" t="str">
        <f t="shared" si="3"/>
        <v>Ｃ２</v>
      </c>
      <c r="F48" s="168" t="s">
        <v>754</v>
      </c>
      <c r="G48" s="168" t="str">
        <f t="shared" si="0"/>
        <v>Ｃ２07</v>
      </c>
      <c r="H48" s="162" t="s">
        <v>391</v>
      </c>
      <c r="L48" t="s">
        <v>742</v>
      </c>
    </row>
    <row r="49" spans="1:12">
      <c r="A49" s="582"/>
      <c r="B49" s="569"/>
      <c r="C49" s="573"/>
      <c r="D49" s="570"/>
      <c r="E49" s="158" t="str">
        <f t="shared" si="3"/>
        <v>Ｃ２</v>
      </c>
      <c r="F49" s="168" t="s">
        <v>755</v>
      </c>
      <c r="G49" s="168" t="str">
        <f t="shared" si="0"/>
        <v>Ｃ２08</v>
      </c>
      <c r="H49" s="162" t="s">
        <v>392</v>
      </c>
      <c r="L49" t="s">
        <v>743</v>
      </c>
    </row>
    <row r="50" spans="1:12">
      <c r="A50" s="582"/>
      <c r="B50" s="569" t="s">
        <v>244</v>
      </c>
      <c r="C50" s="570" t="s">
        <v>263</v>
      </c>
      <c r="D50" s="571" t="s">
        <v>310</v>
      </c>
      <c r="E50" s="158" t="str">
        <f>$C$50</f>
        <v>Ｄ１</v>
      </c>
      <c r="F50" s="168" t="s">
        <v>748</v>
      </c>
      <c r="G50" s="168" t="str">
        <f t="shared" si="0"/>
        <v>Ｄ１01</v>
      </c>
      <c r="H50" s="162" t="s">
        <v>393</v>
      </c>
      <c r="L50" t="s">
        <v>744</v>
      </c>
    </row>
    <row r="51" spans="1:12">
      <c r="A51" s="582"/>
      <c r="B51" s="569"/>
      <c r="C51" s="570"/>
      <c r="D51" s="570"/>
      <c r="E51" s="158" t="str">
        <f>$C$50</f>
        <v>Ｄ１</v>
      </c>
      <c r="F51" s="168" t="s">
        <v>749</v>
      </c>
      <c r="G51" s="168" t="str">
        <f t="shared" si="0"/>
        <v>Ｄ１02</v>
      </c>
      <c r="H51" s="162" t="s">
        <v>394</v>
      </c>
      <c r="L51" t="s">
        <v>763</v>
      </c>
    </row>
    <row r="52" spans="1:12">
      <c r="A52" s="582"/>
      <c r="B52" s="569"/>
      <c r="C52" s="570" t="s">
        <v>264</v>
      </c>
      <c r="D52" s="571" t="s">
        <v>311</v>
      </c>
      <c r="E52" s="158" t="str">
        <f>$C$52</f>
        <v>Ｄ２</v>
      </c>
      <c r="F52" s="168" t="s">
        <v>748</v>
      </c>
      <c r="G52" s="168" t="str">
        <f t="shared" si="0"/>
        <v>Ｄ２01</v>
      </c>
      <c r="H52" s="162" t="s">
        <v>395</v>
      </c>
      <c r="L52" t="s">
        <v>764</v>
      </c>
    </row>
    <row r="53" spans="1:12">
      <c r="A53" s="582"/>
      <c r="B53" s="569"/>
      <c r="C53" s="570"/>
      <c r="D53" s="570"/>
      <c r="E53" s="158" t="str">
        <f t="shared" ref="E53:E55" si="4">$C$52</f>
        <v>Ｄ２</v>
      </c>
      <c r="F53" s="168" t="s">
        <v>749</v>
      </c>
      <c r="G53" s="168" t="str">
        <f t="shared" si="0"/>
        <v>Ｄ２02</v>
      </c>
      <c r="H53" s="162" t="s">
        <v>396</v>
      </c>
      <c r="L53" t="s">
        <v>765</v>
      </c>
    </row>
    <row r="54" spans="1:12">
      <c r="A54" s="582"/>
      <c r="B54" s="569"/>
      <c r="C54" s="570"/>
      <c r="D54" s="570"/>
      <c r="E54" s="158" t="str">
        <f t="shared" si="4"/>
        <v>Ｄ２</v>
      </c>
      <c r="F54" s="168" t="s">
        <v>750</v>
      </c>
      <c r="G54" s="168" t="str">
        <f t="shared" si="0"/>
        <v>Ｄ２03</v>
      </c>
      <c r="H54" s="162" t="s">
        <v>397</v>
      </c>
      <c r="L54" t="s">
        <v>766</v>
      </c>
    </row>
    <row r="55" spans="1:12">
      <c r="A55" s="582"/>
      <c r="B55" s="569"/>
      <c r="C55" s="570"/>
      <c r="D55" s="570"/>
      <c r="E55" s="158" t="str">
        <f t="shared" si="4"/>
        <v>Ｄ２</v>
      </c>
      <c r="F55" s="168" t="s">
        <v>751</v>
      </c>
      <c r="G55" s="168" t="str">
        <f t="shared" si="0"/>
        <v>Ｄ２04</v>
      </c>
      <c r="H55" s="162" t="s">
        <v>398</v>
      </c>
      <c r="L55" t="s">
        <v>767</v>
      </c>
    </row>
    <row r="56" spans="1:12">
      <c r="A56" s="582"/>
      <c r="B56" s="569"/>
      <c r="C56" s="573" t="s">
        <v>265</v>
      </c>
      <c r="D56" s="571" t="s">
        <v>312</v>
      </c>
      <c r="E56" s="158" t="str">
        <f>$C$56</f>
        <v>Ｄ３</v>
      </c>
      <c r="F56" s="168" t="s">
        <v>748</v>
      </c>
      <c r="G56" s="168" t="str">
        <f t="shared" si="0"/>
        <v>Ｄ３01</v>
      </c>
      <c r="H56" s="162" t="s">
        <v>399</v>
      </c>
      <c r="L56" t="s">
        <v>590</v>
      </c>
    </row>
    <row r="57" spans="1:12">
      <c r="A57" s="582"/>
      <c r="B57" s="569"/>
      <c r="C57" s="573"/>
      <c r="D57" s="570"/>
      <c r="E57" s="158" t="str">
        <f t="shared" ref="E57:E60" si="5">$C$56</f>
        <v>Ｄ３</v>
      </c>
      <c r="F57" s="168" t="s">
        <v>749</v>
      </c>
      <c r="G57" s="168" t="str">
        <f t="shared" si="0"/>
        <v>Ｄ３02</v>
      </c>
      <c r="H57" s="162" t="s">
        <v>400</v>
      </c>
      <c r="L57" t="s">
        <v>928</v>
      </c>
    </row>
    <row r="58" spans="1:12">
      <c r="A58" s="582"/>
      <c r="B58" s="569"/>
      <c r="C58" s="573"/>
      <c r="D58" s="570"/>
      <c r="E58" s="158" t="str">
        <f t="shared" si="5"/>
        <v>Ｄ３</v>
      </c>
      <c r="F58" s="168" t="s">
        <v>750</v>
      </c>
      <c r="G58" s="168" t="str">
        <f t="shared" si="0"/>
        <v>Ｄ３03</v>
      </c>
      <c r="H58" s="162" t="s">
        <v>401</v>
      </c>
      <c r="L58" t="s">
        <v>768</v>
      </c>
    </row>
    <row r="59" spans="1:12">
      <c r="A59" s="582"/>
      <c r="B59" s="569"/>
      <c r="C59" s="573"/>
      <c r="D59" s="570"/>
      <c r="E59" s="158" t="str">
        <f t="shared" si="5"/>
        <v>Ｄ３</v>
      </c>
      <c r="F59" s="168" t="s">
        <v>751</v>
      </c>
      <c r="G59" s="168" t="str">
        <f t="shared" si="0"/>
        <v>Ｄ３04</v>
      </c>
      <c r="H59" s="162" t="s">
        <v>402</v>
      </c>
      <c r="L59" t="s">
        <v>769</v>
      </c>
    </row>
    <row r="60" spans="1:12">
      <c r="A60" s="582"/>
      <c r="B60" s="569"/>
      <c r="C60" s="573"/>
      <c r="D60" s="570"/>
      <c r="E60" s="158" t="str">
        <f t="shared" si="5"/>
        <v>Ｄ３</v>
      </c>
      <c r="F60" s="168" t="s">
        <v>752</v>
      </c>
      <c r="G60" s="168" t="str">
        <f t="shared" si="0"/>
        <v>Ｄ３05</v>
      </c>
      <c r="H60" s="162" t="s">
        <v>403</v>
      </c>
      <c r="L60" t="s">
        <v>770</v>
      </c>
    </row>
    <row r="61" spans="1:12">
      <c r="A61" s="582"/>
      <c r="B61" s="569"/>
      <c r="C61" s="570" t="s">
        <v>266</v>
      </c>
      <c r="D61" s="571" t="s">
        <v>313</v>
      </c>
      <c r="E61" s="158" t="str">
        <f>$C$61</f>
        <v>Ｄ４</v>
      </c>
      <c r="F61" s="168" t="s">
        <v>748</v>
      </c>
      <c r="G61" s="168" t="str">
        <f t="shared" si="0"/>
        <v>Ｄ４01</v>
      </c>
      <c r="H61" s="162" t="s">
        <v>404</v>
      </c>
      <c r="L61" t="s">
        <v>594</v>
      </c>
    </row>
    <row r="62" spans="1:12">
      <c r="A62" s="582"/>
      <c r="B62" s="569"/>
      <c r="C62" s="570"/>
      <c r="D62" s="570"/>
      <c r="E62" s="158" t="str">
        <f t="shared" ref="E62:E65" si="6">$C$61</f>
        <v>Ｄ４</v>
      </c>
      <c r="F62" s="168" t="s">
        <v>749</v>
      </c>
      <c r="G62" s="168" t="str">
        <f t="shared" si="0"/>
        <v>Ｄ４02</v>
      </c>
      <c r="H62" s="162" t="s">
        <v>405</v>
      </c>
      <c r="L62" t="s">
        <v>595</v>
      </c>
    </row>
    <row r="63" spans="1:12">
      <c r="A63" s="582"/>
      <c r="B63" s="569"/>
      <c r="C63" s="570"/>
      <c r="D63" s="570"/>
      <c r="E63" s="158" t="str">
        <f t="shared" si="6"/>
        <v>Ｄ４</v>
      </c>
      <c r="F63" s="168" t="s">
        <v>750</v>
      </c>
      <c r="G63" s="168" t="str">
        <f t="shared" si="0"/>
        <v>Ｄ４03</v>
      </c>
      <c r="H63" s="162" t="s">
        <v>406</v>
      </c>
      <c r="L63" t="s">
        <v>596</v>
      </c>
    </row>
    <row r="64" spans="1:12">
      <c r="A64" s="582"/>
      <c r="B64" s="569"/>
      <c r="C64" s="570"/>
      <c r="D64" s="570"/>
      <c r="E64" s="158" t="str">
        <f t="shared" si="6"/>
        <v>Ｄ４</v>
      </c>
      <c r="F64" s="168" t="s">
        <v>751</v>
      </c>
      <c r="G64" s="168" t="str">
        <f t="shared" si="0"/>
        <v>Ｄ４04</v>
      </c>
      <c r="H64" s="162" t="s">
        <v>407</v>
      </c>
      <c r="L64" t="s">
        <v>771</v>
      </c>
    </row>
    <row r="65" spans="1:12">
      <c r="A65" s="582"/>
      <c r="B65" s="569"/>
      <c r="C65" s="570"/>
      <c r="D65" s="570"/>
      <c r="E65" s="158" t="str">
        <f t="shared" si="6"/>
        <v>Ｄ４</v>
      </c>
      <c r="F65" s="168" t="s">
        <v>752</v>
      </c>
      <c r="G65" s="168" t="str">
        <f t="shared" si="0"/>
        <v>Ｄ４05</v>
      </c>
      <c r="H65" s="162" t="s">
        <v>408</v>
      </c>
      <c r="L65" t="s">
        <v>772</v>
      </c>
    </row>
    <row r="66" spans="1:12">
      <c r="A66" s="582"/>
      <c r="B66" s="569"/>
      <c r="C66" s="570" t="s">
        <v>267</v>
      </c>
      <c r="D66" s="571" t="s">
        <v>314</v>
      </c>
      <c r="E66" s="158" t="str">
        <f>$C$66</f>
        <v>Ｄ５</v>
      </c>
      <c r="F66" s="168" t="s">
        <v>748</v>
      </c>
      <c r="G66" s="168" t="str">
        <f t="shared" si="0"/>
        <v>Ｄ５01</v>
      </c>
      <c r="H66" s="162" t="s">
        <v>409</v>
      </c>
      <c r="L66" t="s">
        <v>773</v>
      </c>
    </row>
    <row r="67" spans="1:12">
      <c r="A67" s="582"/>
      <c r="B67" s="569"/>
      <c r="C67" s="570"/>
      <c r="D67" s="570"/>
      <c r="E67" s="158" t="str">
        <f t="shared" ref="E67:E69" si="7">$C$66</f>
        <v>Ｄ５</v>
      </c>
      <c r="F67" s="168" t="s">
        <v>749</v>
      </c>
      <c r="G67" s="168" t="str">
        <f t="shared" si="0"/>
        <v>Ｄ５02</v>
      </c>
      <c r="H67" s="162" t="s">
        <v>410</v>
      </c>
      <c r="L67" t="s">
        <v>774</v>
      </c>
    </row>
    <row r="68" spans="1:12">
      <c r="A68" s="582"/>
      <c r="B68" s="569"/>
      <c r="C68" s="570"/>
      <c r="D68" s="570"/>
      <c r="E68" s="158" t="str">
        <f t="shared" si="7"/>
        <v>Ｄ５</v>
      </c>
      <c r="F68" s="168" t="s">
        <v>750</v>
      </c>
      <c r="G68" s="168" t="str">
        <f t="shared" ref="G68:G131" si="8">E68&amp;F68</f>
        <v>Ｄ５03</v>
      </c>
      <c r="H68" s="162" t="s">
        <v>411</v>
      </c>
      <c r="L68" t="s">
        <v>775</v>
      </c>
    </row>
    <row r="69" spans="1:12">
      <c r="A69" s="582"/>
      <c r="B69" s="569"/>
      <c r="C69" s="570"/>
      <c r="D69" s="570"/>
      <c r="E69" s="158" t="str">
        <f t="shared" si="7"/>
        <v>Ｄ５</v>
      </c>
      <c r="F69" s="168" t="s">
        <v>751</v>
      </c>
      <c r="G69" s="168" t="str">
        <f t="shared" si="8"/>
        <v>Ｄ５04</v>
      </c>
      <c r="H69" s="162" t="s">
        <v>412</v>
      </c>
      <c r="L69" t="s">
        <v>776</v>
      </c>
    </row>
    <row r="70" spans="1:12">
      <c r="A70" s="582"/>
      <c r="B70" s="569" t="s">
        <v>245</v>
      </c>
      <c r="C70" s="570" t="s">
        <v>268</v>
      </c>
      <c r="D70" s="571" t="s">
        <v>315</v>
      </c>
      <c r="E70" s="158" t="str">
        <f>$C$70</f>
        <v>Ｅ１</v>
      </c>
      <c r="F70" s="168" t="s">
        <v>748</v>
      </c>
      <c r="G70" s="168" t="str">
        <f t="shared" si="8"/>
        <v>Ｅ１01</v>
      </c>
      <c r="H70" s="162" t="s">
        <v>413</v>
      </c>
      <c r="L70" t="s">
        <v>777</v>
      </c>
    </row>
    <row r="71" spans="1:12">
      <c r="A71" s="582"/>
      <c r="B71" s="569"/>
      <c r="C71" s="570"/>
      <c r="D71" s="570"/>
      <c r="E71" s="158" t="str">
        <f t="shared" ref="E71:E76" si="9">$C$70</f>
        <v>Ｅ１</v>
      </c>
      <c r="F71" s="168" t="s">
        <v>749</v>
      </c>
      <c r="G71" s="168" t="str">
        <f t="shared" si="8"/>
        <v>Ｅ１02</v>
      </c>
      <c r="H71" s="162" t="s">
        <v>414</v>
      </c>
      <c r="L71" t="s">
        <v>778</v>
      </c>
    </row>
    <row r="72" spans="1:12">
      <c r="A72" s="582"/>
      <c r="B72" s="569"/>
      <c r="C72" s="570"/>
      <c r="D72" s="570"/>
      <c r="E72" s="158" t="str">
        <f t="shared" si="9"/>
        <v>Ｅ１</v>
      </c>
      <c r="F72" s="168" t="s">
        <v>750</v>
      </c>
      <c r="G72" s="168" t="str">
        <f t="shared" si="8"/>
        <v>Ｅ１03</v>
      </c>
      <c r="H72" s="162" t="s">
        <v>415</v>
      </c>
      <c r="L72" t="s">
        <v>605</v>
      </c>
    </row>
    <row r="73" spans="1:12">
      <c r="A73" s="582"/>
      <c r="B73" s="569"/>
      <c r="C73" s="570"/>
      <c r="D73" s="570"/>
      <c r="E73" s="158" t="str">
        <f t="shared" si="9"/>
        <v>Ｅ１</v>
      </c>
      <c r="F73" s="168" t="s">
        <v>751</v>
      </c>
      <c r="G73" s="168" t="str">
        <f t="shared" si="8"/>
        <v>Ｅ１04</v>
      </c>
      <c r="H73" s="162" t="s">
        <v>416</v>
      </c>
    </row>
    <row r="74" spans="1:12">
      <c r="A74" s="582"/>
      <c r="B74" s="569"/>
      <c r="C74" s="570"/>
      <c r="D74" s="570"/>
      <c r="E74" s="158" t="str">
        <f t="shared" si="9"/>
        <v>Ｅ１</v>
      </c>
      <c r="F74" s="168" t="s">
        <v>752</v>
      </c>
      <c r="G74" s="168" t="str">
        <f t="shared" si="8"/>
        <v>Ｅ１05</v>
      </c>
      <c r="H74" s="162" t="s">
        <v>417</v>
      </c>
    </row>
    <row r="75" spans="1:12">
      <c r="A75" s="582"/>
      <c r="B75" s="569"/>
      <c r="C75" s="570"/>
      <c r="D75" s="570"/>
      <c r="E75" s="158" t="str">
        <f t="shared" si="9"/>
        <v>Ｅ１</v>
      </c>
      <c r="F75" s="168" t="s">
        <v>753</v>
      </c>
      <c r="G75" s="168" t="str">
        <f t="shared" si="8"/>
        <v>Ｅ１06</v>
      </c>
      <c r="H75" s="162" t="s">
        <v>418</v>
      </c>
    </row>
    <row r="76" spans="1:12">
      <c r="A76" s="582"/>
      <c r="B76" s="569"/>
      <c r="C76" s="570"/>
      <c r="D76" s="570"/>
      <c r="E76" s="158" t="str">
        <f t="shared" si="9"/>
        <v>Ｅ１</v>
      </c>
      <c r="F76" s="168" t="s">
        <v>754</v>
      </c>
      <c r="G76" s="168" t="str">
        <f t="shared" si="8"/>
        <v>Ｅ１07</v>
      </c>
      <c r="H76" s="162" t="s">
        <v>419</v>
      </c>
    </row>
    <row r="77" spans="1:12">
      <c r="A77" s="582"/>
      <c r="B77" s="569"/>
      <c r="C77" s="570" t="s">
        <v>269</v>
      </c>
      <c r="D77" s="571" t="s">
        <v>316</v>
      </c>
      <c r="E77" s="158" t="str">
        <f>$C$77</f>
        <v>Ｅ２</v>
      </c>
      <c r="F77" s="168" t="s">
        <v>748</v>
      </c>
      <c r="G77" s="168" t="str">
        <f t="shared" si="8"/>
        <v>Ｅ２01</v>
      </c>
      <c r="H77" s="162" t="s">
        <v>420</v>
      </c>
    </row>
    <row r="78" spans="1:12">
      <c r="A78" s="582"/>
      <c r="B78" s="569"/>
      <c r="C78" s="570"/>
      <c r="D78" s="570"/>
      <c r="E78" s="158" t="str">
        <f t="shared" ref="E78:E80" si="10">$C$77</f>
        <v>Ｅ２</v>
      </c>
      <c r="F78" s="168" t="s">
        <v>749</v>
      </c>
      <c r="G78" s="168" t="str">
        <f t="shared" si="8"/>
        <v>Ｅ２02</v>
      </c>
      <c r="H78" s="162" t="s">
        <v>421</v>
      </c>
    </row>
    <row r="79" spans="1:12">
      <c r="A79" s="582"/>
      <c r="B79" s="569"/>
      <c r="C79" s="570"/>
      <c r="D79" s="570"/>
      <c r="E79" s="158" t="str">
        <f t="shared" si="10"/>
        <v>Ｅ２</v>
      </c>
      <c r="F79" s="168" t="s">
        <v>750</v>
      </c>
      <c r="G79" s="168" t="str">
        <f t="shared" si="8"/>
        <v>Ｅ２03</v>
      </c>
      <c r="H79" s="162" t="s">
        <v>422</v>
      </c>
    </row>
    <row r="80" spans="1:12">
      <c r="A80" s="582"/>
      <c r="B80" s="569"/>
      <c r="C80" s="570"/>
      <c r="D80" s="570"/>
      <c r="E80" s="158" t="str">
        <f t="shared" si="10"/>
        <v>Ｅ２</v>
      </c>
      <c r="F80" s="168" t="s">
        <v>751</v>
      </c>
      <c r="G80" s="168" t="str">
        <f t="shared" si="8"/>
        <v>Ｅ２04</v>
      </c>
      <c r="H80" s="162" t="s">
        <v>423</v>
      </c>
    </row>
    <row r="81" spans="1:8">
      <c r="A81" s="582"/>
      <c r="B81" s="569" t="s">
        <v>246</v>
      </c>
      <c r="C81" s="570" t="s">
        <v>270</v>
      </c>
      <c r="D81" s="571" t="s">
        <v>317</v>
      </c>
      <c r="E81" s="158" t="str">
        <f>$C$81</f>
        <v>Ｆ１</v>
      </c>
      <c r="F81" s="168" t="s">
        <v>748</v>
      </c>
      <c r="G81" s="168" t="str">
        <f t="shared" si="8"/>
        <v>Ｆ１01</v>
      </c>
      <c r="H81" s="162" t="s">
        <v>424</v>
      </c>
    </row>
    <row r="82" spans="1:8">
      <c r="A82" s="582"/>
      <c r="B82" s="569"/>
      <c r="C82" s="570"/>
      <c r="D82" s="570"/>
      <c r="E82" s="158" t="str">
        <f t="shared" ref="E82:E87" si="11">$C$81</f>
        <v>Ｆ１</v>
      </c>
      <c r="F82" s="168" t="s">
        <v>749</v>
      </c>
      <c r="G82" s="168" t="str">
        <f t="shared" si="8"/>
        <v>Ｆ１02</v>
      </c>
      <c r="H82" s="162" t="s">
        <v>425</v>
      </c>
    </row>
    <row r="83" spans="1:8">
      <c r="A83" s="582"/>
      <c r="B83" s="569"/>
      <c r="C83" s="570"/>
      <c r="D83" s="570"/>
      <c r="E83" s="158" t="str">
        <f t="shared" si="11"/>
        <v>Ｆ１</v>
      </c>
      <c r="F83" s="168" t="s">
        <v>750</v>
      </c>
      <c r="G83" s="168" t="str">
        <f t="shared" si="8"/>
        <v>Ｆ１03</v>
      </c>
      <c r="H83" s="162" t="s">
        <v>426</v>
      </c>
    </row>
    <row r="84" spans="1:8">
      <c r="A84" s="582"/>
      <c r="B84" s="569"/>
      <c r="C84" s="570"/>
      <c r="D84" s="570"/>
      <c r="E84" s="158" t="str">
        <f t="shared" si="11"/>
        <v>Ｆ１</v>
      </c>
      <c r="F84" s="168" t="s">
        <v>751</v>
      </c>
      <c r="G84" s="168" t="str">
        <f t="shared" si="8"/>
        <v>Ｆ１04</v>
      </c>
      <c r="H84" s="162" t="s">
        <v>427</v>
      </c>
    </row>
    <row r="85" spans="1:8">
      <c r="A85" s="582"/>
      <c r="B85" s="569"/>
      <c r="C85" s="570"/>
      <c r="D85" s="570"/>
      <c r="E85" s="158" t="str">
        <f t="shared" si="11"/>
        <v>Ｆ１</v>
      </c>
      <c r="F85" s="168" t="s">
        <v>752</v>
      </c>
      <c r="G85" s="168" t="str">
        <f t="shared" si="8"/>
        <v>Ｆ１05</v>
      </c>
      <c r="H85" s="162" t="s">
        <v>428</v>
      </c>
    </row>
    <row r="86" spans="1:8">
      <c r="A86" s="582"/>
      <c r="B86" s="569"/>
      <c r="C86" s="570"/>
      <c r="D86" s="570"/>
      <c r="E86" s="158" t="str">
        <f t="shared" si="11"/>
        <v>Ｆ１</v>
      </c>
      <c r="F86" s="168" t="s">
        <v>753</v>
      </c>
      <c r="G86" s="168" t="str">
        <f t="shared" si="8"/>
        <v>Ｆ１06</v>
      </c>
      <c r="H86" s="162" t="s">
        <v>429</v>
      </c>
    </row>
    <row r="87" spans="1:8">
      <c r="A87" s="582"/>
      <c r="B87" s="569"/>
      <c r="C87" s="570"/>
      <c r="D87" s="570"/>
      <c r="E87" s="158" t="str">
        <f t="shared" si="11"/>
        <v>Ｆ１</v>
      </c>
      <c r="F87" s="168" t="s">
        <v>754</v>
      </c>
      <c r="G87" s="168" t="str">
        <f t="shared" si="8"/>
        <v>Ｆ１07</v>
      </c>
      <c r="H87" s="162" t="s">
        <v>430</v>
      </c>
    </row>
    <row r="88" spans="1:8">
      <c r="A88" s="582"/>
      <c r="B88" s="569"/>
      <c r="C88" s="570" t="s">
        <v>271</v>
      </c>
      <c r="D88" s="571" t="s">
        <v>318</v>
      </c>
      <c r="E88" s="158" t="str">
        <f>$C$88</f>
        <v>Ｆ２</v>
      </c>
      <c r="F88" s="168" t="s">
        <v>748</v>
      </c>
      <c r="G88" s="168" t="str">
        <f t="shared" si="8"/>
        <v>Ｆ２01</v>
      </c>
      <c r="H88" s="162" t="s">
        <v>431</v>
      </c>
    </row>
    <row r="89" spans="1:8">
      <c r="A89" s="582"/>
      <c r="B89" s="569"/>
      <c r="C89" s="570"/>
      <c r="D89" s="570"/>
      <c r="E89" s="158" t="str">
        <f t="shared" ref="E89:E91" si="12">$C$88</f>
        <v>Ｆ２</v>
      </c>
      <c r="F89" s="168" t="s">
        <v>749</v>
      </c>
      <c r="G89" s="168" t="str">
        <f t="shared" si="8"/>
        <v>Ｆ２02</v>
      </c>
      <c r="H89" s="162" t="s">
        <v>432</v>
      </c>
    </row>
    <row r="90" spans="1:8">
      <c r="A90" s="582"/>
      <c r="B90" s="569"/>
      <c r="C90" s="570"/>
      <c r="D90" s="570"/>
      <c r="E90" s="158" t="str">
        <f t="shared" si="12"/>
        <v>Ｆ２</v>
      </c>
      <c r="F90" s="168" t="s">
        <v>750</v>
      </c>
      <c r="G90" s="168" t="str">
        <f t="shared" si="8"/>
        <v>Ｆ２03</v>
      </c>
      <c r="H90" s="162" t="s">
        <v>433</v>
      </c>
    </row>
    <row r="91" spans="1:8">
      <c r="A91" s="582"/>
      <c r="B91" s="569"/>
      <c r="C91" s="570"/>
      <c r="D91" s="570"/>
      <c r="E91" s="158" t="str">
        <f t="shared" si="12"/>
        <v>Ｆ２</v>
      </c>
      <c r="F91" s="168" t="s">
        <v>751</v>
      </c>
      <c r="G91" s="168" t="str">
        <f t="shared" si="8"/>
        <v>Ｆ２04</v>
      </c>
      <c r="H91" s="162" t="s">
        <v>434</v>
      </c>
    </row>
    <row r="92" spans="1:8">
      <c r="A92" s="582"/>
      <c r="B92" s="569"/>
      <c r="C92" s="570" t="s">
        <v>272</v>
      </c>
      <c r="D92" s="571" t="s">
        <v>319</v>
      </c>
      <c r="E92" s="158" t="str">
        <f>$C$92</f>
        <v>Ｆ３</v>
      </c>
      <c r="F92" s="168" t="s">
        <v>748</v>
      </c>
      <c r="G92" s="168" t="str">
        <f t="shared" si="8"/>
        <v>Ｆ３01</v>
      </c>
      <c r="H92" s="162" t="s">
        <v>435</v>
      </c>
    </row>
    <row r="93" spans="1:8">
      <c r="A93" s="582"/>
      <c r="B93" s="569"/>
      <c r="C93" s="570"/>
      <c r="D93" s="570"/>
      <c r="E93" s="158" t="str">
        <f t="shared" ref="E93:E95" si="13">$C$92</f>
        <v>Ｆ３</v>
      </c>
      <c r="F93" s="168" t="s">
        <v>749</v>
      </c>
      <c r="G93" s="168" t="str">
        <f t="shared" si="8"/>
        <v>Ｆ３02</v>
      </c>
      <c r="H93" s="162" t="s">
        <v>436</v>
      </c>
    </row>
    <row r="94" spans="1:8">
      <c r="A94" s="582"/>
      <c r="B94" s="569"/>
      <c r="C94" s="570"/>
      <c r="D94" s="570"/>
      <c r="E94" s="158" t="str">
        <f t="shared" si="13"/>
        <v>Ｆ３</v>
      </c>
      <c r="F94" s="168" t="s">
        <v>750</v>
      </c>
      <c r="G94" s="168" t="str">
        <f t="shared" si="8"/>
        <v>Ｆ３03</v>
      </c>
      <c r="H94" s="162" t="s">
        <v>437</v>
      </c>
    </row>
    <row r="95" spans="1:8">
      <c r="A95" s="582"/>
      <c r="B95" s="569"/>
      <c r="C95" s="570"/>
      <c r="D95" s="570"/>
      <c r="E95" s="158" t="str">
        <f t="shared" si="13"/>
        <v>Ｆ３</v>
      </c>
      <c r="F95" s="168" t="s">
        <v>751</v>
      </c>
      <c r="G95" s="168" t="str">
        <f t="shared" si="8"/>
        <v>Ｆ３04</v>
      </c>
      <c r="H95" s="162" t="s">
        <v>438</v>
      </c>
    </row>
    <row r="96" spans="1:8">
      <c r="A96" s="582"/>
      <c r="B96" s="569" t="s">
        <v>247</v>
      </c>
      <c r="C96" s="161" t="s">
        <v>273</v>
      </c>
      <c r="D96" s="170" t="s">
        <v>320</v>
      </c>
      <c r="E96" s="170" t="str">
        <f>C96</f>
        <v>Ｇ１</v>
      </c>
      <c r="F96" s="169" t="s">
        <v>757</v>
      </c>
      <c r="G96" s="168" t="str">
        <f t="shared" si="8"/>
        <v>Ｇ１01</v>
      </c>
      <c r="H96" s="162" t="s">
        <v>320</v>
      </c>
    </row>
    <row r="97" spans="1:8">
      <c r="A97" s="582"/>
      <c r="B97" s="569"/>
      <c r="C97" s="570" t="s">
        <v>274</v>
      </c>
      <c r="D97" s="571" t="s">
        <v>321</v>
      </c>
      <c r="E97" s="158" t="str">
        <f>$C$97</f>
        <v>Ｇ２</v>
      </c>
      <c r="F97" s="168" t="s">
        <v>748</v>
      </c>
      <c r="G97" s="168" t="str">
        <f t="shared" si="8"/>
        <v>Ｇ２01</v>
      </c>
      <c r="H97" s="162" t="s">
        <v>439</v>
      </c>
    </row>
    <row r="98" spans="1:8">
      <c r="A98" s="582"/>
      <c r="B98" s="569"/>
      <c r="C98" s="570"/>
      <c r="D98" s="570"/>
      <c r="E98" s="158" t="str">
        <f>$C$97</f>
        <v>Ｇ２</v>
      </c>
      <c r="F98" s="168" t="s">
        <v>749</v>
      </c>
      <c r="G98" s="168" t="str">
        <f t="shared" si="8"/>
        <v>Ｇ２02</v>
      </c>
      <c r="H98" s="162" t="s">
        <v>440</v>
      </c>
    </row>
    <row r="99" spans="1:8">
      <c r="A99" s="582"/>
      <c r="B99" s="569"/>
      <c r="C99" s="570" t="s">
        <v>275</v>
      </c>
      <c r="D99" s="571" t="s">
        <v>322</v>
      </c>
      <c r="E99" s="158" t="str">
        <f>$C$99</f>
        <v>Ｇ３</v>
      </c>
      <c r="F99" s="168" t="s">
        <v>748</v>
      </c>
      <c r="G99" s="168" t="str">
        <f t="shared" si="8"/>
        <v>Ｇ３01</v>
      </c>
      <c r="H99" s="162" t="s">
        <v>441</v>
      </c>
    </row>
    <row r="100" spans="1:8">
      <c r="A100" s="582"/>
      <c r="B100" s="569"/>
      <c r="C100" s="570"/>
      <c r="D100" s="570"/>
      <c r="E100" s="158" t="str">
        <f t="shared" ref="E100:E102" si="14">$C$99</f>
        <v>Ｇ３</v>
      </c>
      <c r="F100" s="168" t="s">
        <v>749</v>
      </c>
      <c r="G100" s="168" t="str">
        <f t="shared" si="8"/>
        <v>Ｇ３02</v>
      </c>
      <c r="H100" s="162" t="s">
        <v>442</v>
      </c>
    </row>
    <row r="101" spans="1:8">
      <c r="A101" s="582"/>
      <c r="B101" s="569"/>
      <c r="C101" s="570"/>
      <c r="D101" s="570"/>
      <c r="E101" s="158" t="str">
        <f t="shared" si="14"/>
        <v>Ｇ３</v>
      </c>
      <c r="F101" s="168" t="s">
        <v>750</v>
      </c>
      <c r="G101" s="168" t="str">
        <f t="shared" si="8"/>
        <v>Ｇ３03</v>
      </c>
      <c r="H101" s="162" t="s">
        <v>443</v>
      </c>
    </row>
    <row r="102" spans="1:8">
      <c r="A102" s="582"/>
      <c r="B102" s="569"/>
      <c r="C102" s="570"/>
      <c r="D102" s="570"/>
      <c r="E102" s="158" t="str">
        <f t="shared" si="14"/>
        <v>Ｇ３</v>
      </c>
      <c r="F102" s="168" t="s">
        <v>751</v>
      </c>
      <c r="G102" s="168" t="str">
        <f t="shared" si="8"/>
        <v>Ｇ３04</v>
      </c>
      <c r="H102" s="162" t="s">
        <v>444</v>
      </c>
    </row>
    <row r="103" spans="1:8">
      <c r="A103" s="582"/>
      <c r="B103" s="569"/>
      <c r="C103" s="570" t="s">
        <v>276</v>
      </c>
      <c r="D103" s="571" t="s">
        <v>323</v>
      </c>
      <c r="E103" s="158" t="str">
        <f>$C$103</f>
        <v>Ｇ４</v>
      </c>
      <c r="F103" s="168" t="s">
        <v>748</v>
      </c>
      <c r="G103" s="168" t="str">
        <f t="shared" si="8"/>
        <v>Ｇ４01</v>
      </c>
      <c r="H103" s="162" t="s">
        <v>445</v>
      </c>
    </row>
    <row r="104" spans="1:8">
      <c r="A104" s="582"/>
      <c r="B104" s="569"/>
      <c r="C104" s="570"/>
      <c r="D104" s="570"/>
      <c r="E104" s="158" t="str">
        <f t="shared" ref="E104:E110" si="15">$C$103</f>
        <v>Ｇ４</v>
      </c>
      <c r="F104" s="168" t="s">
        <v>749</v>
      </c>
      <c r="G104" s="168" t="str">
        <f t="shared" si="8"/>
        <v>Ｇ４02</v>
      </c>
      <c r="H104" s="162" t="s">
        <v>446</v>
      </c>
    </row>
    <row r="105" spans="1:8">
      <c r="A105" s="582"/>
      <c r="B105" s="569"/>
      <c r="C105" s="570"/>
      <c r="D105" s="570"/>
      <c r="E105" s="158" t="str">
        <f t="shared" si="15"/>
        <v>Ｇ４</v>
      </c>
      <c r="F105" s="168" t="s">
        <v>750</v>
      </c>
      <c r="G105" s="168" t="str">
        <f t="shared" si="8"/>
        <v>Ｇ４03</v>
      </c>
      <c r="H105" s="162" t="s">
        <v>447</v>
      </c>
    </row>
    <row r="106" spans="1:8">
      <c r="A106" s="582"/>
      <c r="B106" s="569"/>
      <c r="C106" s="570"/>
      <c r="D106" s="570"/>
      <c r="E106" s="158" t="str">
        <f t="shared" si="15"/>
        <v>Ｇ４</v>
      </c>
      <c r="F106" s="168" t="s">
        <v>751</v>
      </c>
      <c r="G106" s="168" t="str">
        <f t="shared" si="8"/>
        <v>Ｇ４04</v>
      </c>
      <c r="H106" s="162" t="s">
        <v>448</v>
      </c>
    </row>
    <row r="107" spans="1:8">
      <c r="A107" s="582"/>
      <c r="B107" s="569"/>
      <c r="C107" s="570"/>
      <c r="D107" s="570"/>
      <c r="E107" s="158" t="str">
        <f t="shared" si="15"/>
        <v>Ｇ４</v>
      </c>
      <c r="F107" s="168" t="s">
        <v>752</v>
      </c>
      <c r="G107" s="168" t="str">
        <f t="shared" si="8"/>
        <v>Ｇ４05</v>
      </c>
      <c r="H107" s="162" t="s">
        <v>449</v>
      </c>
    </row>
    <row r="108" spans="1:8">
      <c r="A108" s="582"/>
      <c r="B108" s="569"/>
      <c r="C108" s="570"/>
      <c r="D108" s="570"/>
      <c r="E108" s="158" t="str">
        <f t="shared" si="15"/>
        <v>Ｇ４</v>
      </c>
      <c r="F108" s="168" t="s">
        <v>753</v>
      </c>
      <c r="G108" s="168" t="str">
        <f t="shared" si="8"/>
        <v>Ｇ４06</v>
      </c>
      <c r="H108" s="162" t="s">
        <v>450</v>
      </c>
    </row>
    <row r="109" spans="1:8">
      <c r="A109" s="582"/>
      <c r="B109" s="569"/>
      <c r="C109" s="570"/>
      <c r="D109" s="570"/>
      <c r="E109" s="158" t="str">
        <f t="shared" si="15"/>
        <v>Ｇ４</v>
      </c>
      <c r="F109" s="168" t="s">
        <v>754</v>
      </c>
      <c r="G109" s="168" t="str">
        <f t="shared" si="8"/>
        <v>Ｇ４07</v>
      </c>
      <c r="H109" s="162" t="s">
        <v>451</v>
      </c>
    </row>
    <row r="110" spans="1:8">
      <c r="A110" s="582"/>
      <c r="B110" s="569"/>
      <c r="C110" s="570"/>
      <c r="D110" s="570"/>
      <c r="E110" s="158" t="str">
        <f t="shared" si="15"/>
        <v>Ｇ４</v>
      </c>
      <c r="F110" s="168" t="s">
        <v>755</v>
      </c>
      <c r="G110" s="168" t="str">
        <f t="shared" si="8"/>
        <v>Ｇ４08</v>
      </c>
      <c r="H110" s="162" t="s">
        <v>452</v>
      </c>
    </row>
    <row r="111" spans="1:8">
      <c r="A111" s="582"/>
      <c r="B111" s="569" t="s">
        <v>248</v>
      </c>
      <c r="C111" s="570" t="s">
        <v>277</v>
      </c>
      <c r="D111" s="571" t="s">
        <v>324</v>
      </c>
      <c r="E111" s="158" t="str">
        <f>$C$111</f>
        <v>Ｇ５</v>
      </c>
      <c r="F111" s="168" t="s">
        <v>748</v>
      </c>
      <c r="G111" s="168" t="str">
        <f t="shared" si="8"/>
        <v>Ｇ５01</v>
      </c>
      <c r="H111" s="162" t="s">
        <v>453</v>
      </c>
    </row>
    <row r="112" spans="1:8">
      <c r="A112" s="582"/>
      <c r="B112" s="569"/>
      <c r="C112" s="570"/>
      <c r="D112" s="570"/>
      <c r="E112" s="158" t="str">
        <f t="shared" ref="E112:E117" si="16">$C$111</f>
        <v>Ｇ５</v>
      </c>
      <c r="F112" s="168" t="s">
        <v>749</v>
      </c>
      <c r="G112" s="168" t="str">
        <f t="shared" si="8"/>
        <v>Ｇ５02</v>
      </c>
      <c r="H112" s="162" t="s">
        <v>454</v>
      </c>
    </row>
    <row r="113" spans="1:8">
      <c r="A113" s="582"/>
      <c r="B113" s="569"/>
      <c r="C113" s="570"/>
      <c r="D113" s="570"/>
      <c r="E113" s="158" t="str">
        <f t="shared" si="16"/>
        <v>Ｇ５</v>
      </c>
      <c r="F113" s="168" t="s">
        <v>750</v>
      </c>
      <c r="G113" s="168" t="str">
        <f t="shared" si="8"/>
        <v>Ｇ５03</v>
      </c>
      <c r="H113" s="162" t="s">
        <v>455</v>
      </c>
    </row>
    <row r="114" spans="1:8">
      <c r="A114" s="582"/>
      <c r="B114" s="569"/>
      <c r="C114" s="570"/>
      <c r="D114" s="570"/>
      <c r="E114" s="158" t="str">
        <f t="shared" si="16"/>
        <v>Ｇ５</v>
      </c>
      <c r="F114" s="168" t="s">
        <v>751</v>
      </c>
      <c r="G114" s="168" t="str">
        <f t="shared" si="8"/>
        <v>Ｇ５04</v>
      </c>
      <c r="H114" s="162" t="s">
        <v>456</v>
      </c>
    </row>
    <row r="115" spans="1:8">
      <c r="A115" s="582"/>
      <c r="B115" s="569"/>
      <c r="C115" s="570"/>
      <c r="D115" s="570"/>
      <c r="E115" s="158" t="str">
        <f t="shared" si="16"/>
        <v>Ｇ５</v>
      </c>
      <c r="F115" s="168" t="s">
        <v>752</v>
      </c>
      <c r="G115" s="168" t="str">
        <f t="shared" si="8"/>
        <v>Ｇ５05</v>
      </c>
      <c r="H115" s="162" t="s">
        <v>457</v>
      </c>
    </row>
    <row r="116" spans="1:8">
      <c r="A116" s="582"/>
      <c r="B116" s="569"/>
      <c r="C116" s="570"/>
      <c r="D116" s="570"/>
      <c r="E116" s="158" t="str">
        <f t="shared" si="16"/>
        <v>Ｇ５</v>
      </c>
      <c r="F116" s="168" t="s">
        <v>753</v>
      </c>
      <c r="G116" s="168" t="str">
        <f t="shared" si="8"/>
        <v>Ｇ５06</v>
      </c>
      <c r="H116" s="162" t="s">
        <v>458</v>
      </c>
    </row>
    <row r="117" spans="1:8">
      <c r="A117" s="582"/>
      <c r="B117" s="569"/>
      <c r="C117" s="570"/>
      <c r="D117" s="570"/>
      <c r="E117" s="158" t="str">
        <f t="shared" si="16"/>
        <v>Ｇ５</v>
      </c>
      <c r="F117" s="168" t="s">
        <v>754</v>
      </c>
      <c r="G117" s="168" t="str">
        <f t="shared" si="8"/>
        <v>Ｇ５07</v>
      </c>
      <c r="H117" s="162" t="s">
        <v>459</v>
      </c>
    </row>
    <row r="118" spans="1:8">
      <c r="A118" s="582"/>
      <c r="B118" s="569"/>
      <c r="C118" s="570" t="s">
        <v>278</v>
      </c>
      <c r="D118" s="574" t="s">
        <v>325</v>
      </c>
      <c r="E118" s="160" t="str">
        <f>$C$118</f>
        <v>Ｇ６</v>
      </c>
      <c r="F118" s="168" t="s">
        <v>748</v>
      </c>
      <c r="G118" s="168" t="str">
        <f t="shared" si="8"/>
        <v>Ｇ６01</v>
      </c>
      <c r="H118" s="162" t="s">
        <v>460</v>
      </c>
    </row>
    <row r="119" spans="1:8">
      <c r="A119" s="582"/>
      <c r="B119" s="569"/>
      <c r="C119" s="570"/>
      <c r="D119" s="575"/>
      <c r="E119" s="160" t="str">
        <f>$C$118</f>
        <v>Ｇ６</v>
      </c>
      <c r="F119" s="168" t="s">
        <v>749</v>
      </c>
      <c r="G119" s="168" t="str">
        <f t="shared" si="8"/>
        <v>Ｇ６02</v>
      </c>
      <c r="H119" s="162" t="s">
        <v>461</v>
      </c>
    </row>
    <row r="120" spans="1:8">
      <c r="A120" s="582"/>
      <c r="B120" s="569"/>
      <c r="C120" s="570" t="s">
        <v>279</v>
      </c>
      <c r="D120" s="571" t="s">
        <v>326</v>
      </c>
      <c r="E120" s="158" t="str">
        <f>$C$120</f>
        <v>Ｇ７</v>
      </c>
      <c r="F120" s="168" t="s">
        <v>748</v>
      </c>
      <c r="G120" s="168" t="str">
        <f t="shared" si="8"/>
        <v>Ｇ７01</v>
      </c>
      <c r="H120" s="162" t="s">
        <v>462</v>
      </c>
    </row>
    <row r="121" spans="1:8">
      <c r="A121" s="582"/>
      <c r="B121" s="569"/>
      <c r="C121" s="570"/>
      <c r="D121" s="570"/>
      <c r="E121" s="158" t="str">
        <f t="shared" ref="E121:E123" si="17">$C$120</f>
        <v>Ｇ７</v>
      </c>
      <c r="F121" s="168" t="s">
        <v>749</v>
      </c>
      <c r="G121" s="168" t="str">
        <f t="shared" si="8"/>
        <v>Ｇ７02</v>
      </c>
      <c r="H121" s="162" t="s">
        <v>463</v>
      </c>
    </row>
    <row r="122" spans="1:8">
      <c r="A122" s="582"/>
      <c r="B122" s="569"/>
      <c r="C122" s="570"/>
      <c r="D122" s="570"/>
      <c r="E122" s="158" t="str">
        <f t="shared" si="17"/>
        <v>Ｇ７</v>
      </c>
      <c r="F122" s="168" t="s">
        <v>750</v>
      </c>
      <c r="G122" s="168" t="str">
        <f t="shared" si="8"/>
        <v>Ｇ７03</v>
      </c>
      <c r="H122" s="162" t="s">
        <v>464</v>
      </c>
    </row>
    <row r="123" spans="1:8">
      <c r="A123" s="582"/>
      <c r="B123" s="569"/>
      <c r="C123" s="570"/>
      <c r="D123" s="570"/>
      <c r="E123" s="158" t="str">
        <f t="shared" si="17"/>
        <v>Ｇ７</v>
      </c>
      <c r="F123" s="168" t="s">
        <v>751</v>
      </c>
      <c r="G123" s="168" t="str">
        <f t="shared" si="8"/>
        <v>Ｇ７04</v>
      </c>
      <c r="H123" s="162" t="s">
        <v>465</v>
      </c>
    </row>
    <row r="124" spans="1:8">
      <c r="A124" s="582"/>
      <c r="B124" s="569" t="s">
        <v>249</v>
      </c>
      <c r="C124" s="570" t="s">
        <v>280</v>
      </c>
      <c r="D124" s="571" t="s">
        <v>327</v>
      </c>
      <c r="E124" s="158" t="str">
        <f>$C$124</f>
        <v>Ｈ１</v>
      </c>
      <c r="F124" s="168" t="s">
        <v>748</v>
      </c>
      <c r="G124" s="168" t="str">
        <f t="shared" si="8"/>
        <v>Ｈ１01</v>
      </c>
      <c r="H124" s="162" t="s">
        <v>466</v>
      </c>
    </row>
    <row r="125" spans="1:8">
      <c r="A125" s="582"/>
      <c r="B125" s="569"/>
      <c r="C125" s="570"/>
      <c r="D125" s="570"/>
      <c r="E125" s="158" t="str">
        <f t="shared" ref="E125:E130" si="18">$C$124</f>
        <v>Ｈ１</v>
      </c>
      <c r="F125" s="168" t="s">
        <v>749</v>
      </c>
      <c r="G125" s="168" t="str">
        <f t="shared" si="8"/>
        <v>Ｈ１02</v>
      </c>
      <c r="H125" s="162" t="s">
        <v>467</v>
      </c>
    </row>
    <row r="126" spans="1:8">
      <c r="A126" s="582"/>
      <c r="B126" s="569"/>
      <c r="C126" s="570"/>
      <c r="D126" s="570"/>
      <c r="E126" s="158" t="str">
        <f t="shared" si="18"/>
        <v>Ｈ１</v>
      </c>
      <c r="F126" s="168" t="s">
        <v>750</v>
      </c>
      <c r="G126" s="168" t="str">
        <f t="shared" si="8"/>
        <v>Ｈ１03</v>
      </c>
      <c r="H126" s="162" t="s">
        <v>468</v>
      </c>
    </row>
    <row r="127" spans="1:8">
      <c r="A127" s="582"/>
      <c r="B127" s="569"/>
      <c r="C127" s="570"/>
      <c r="D127" s="570"/>
      <c r="E127" s="158" t="str">
        <f t="shared" si="18"/>
        <v>Ｈ１</v>
      </c>
      <c r="F127" s="168" t="s">
        <v>751</v>
      </c>
      <c r="G127" s="168" t="str">
        <f t="shared" si="8"/>
        <v>Ｈ１04</v>
      </c>
      <c r="H127" s="162" t="s">
        <v>469</v>
      </c>
    </row>
    <row r="128" spans="1:8">
      <c r="A128" s="582"/>
      <c r="B128" s="569"/>
      <c r="C128" s="570"/>
      <c r="D128" s="570"/>
      <c r="E128" s="158" t="str">
        <f t="shared" si="18"/>
        <v>Ｈ１</v>
      </c>
      <c r="F128" s="168" t="s">
        <v>752</v>
      </c>
      <c r="G128" s="168" t="str">
        <f t="shared" si="8"/>
        <v>Ｈ１05</v>
      </c>
      <c r="H128" s="162" t="s">
        <v>470</v>
      </c>
    </row>
    <row r="129" spans="1:8">
      <c r="A129" s="582"/>
      <c r="B129" s="569"/>
      <c r="C129" s="570"/>
      <c r="D129" s="570"/>
      <c r="E129" s="158" t="str">
        <f t="shared" si="18"/>
        <v>Ｈ１</v>
      </c>
      <c r="F129" s="168" t="s">
        <v>753</v>
      </c>
      <c r="G129" s="168" t="str">
        <f t="shared" si="8"/>
        <v>Ｈ１06</v>
      </c>
      <c r="H129" s="162" t="s">
        <v>471</v>
      </c>
    </row>
    <row r="130" spans="1:8">
      <c r="A130" s="582"/>
      <c r="B130" s="569"/>
      <c r="C130" s="570"/>
      <c r="D130" s="570"/>
      <c r="E130" s="158" t="str">
        <f t="shared" si="18"/>
        <v>Ｈ１</v>
      </c>
      <c r="F130" s="168" t="s">
        <v>754</v>
      </c>
      <c r="G130" s="168" t="str">
        <f t="shared" si="8"/>
        <v>Ｈ１07</v>
      </c>
      <c r="H130" s="162" t="s">
        <v>472</v>
      </c>
    </row>
    <row r="131" spans="1:8">
      <c r="A131" s="582"/>
      <c r="B131" s="569" t="s">
        <v>250</v>
      </c>
      <c r="C131" s="570" t="s">
        <v>281</v>
      </c>
      <c r="D131" s="571" t="s">
        <v>328</v>
      </c>
      <c r="E131" s="158" t="str">
        <f>$C$131</f>
        <v>Ｉ１</v>
      </c>
      <c r="F131" s="168" t="s">
        <v>748</v>
      </c>
      <c r="G131" s="168" t="str">
        <f t="shared" si="8"/>
        <v>Ｉ１01</v>
      </c>
      <c r="H131" s="162" t="s">
        <v>473</v>
      </c>
    </row>
    <row r="132" spans="1:8">
      <c r="A132" s="582"/>
      <c r="B132" s="569"/>
      <c r="C132" s="570"/>
      <c r="D132" s="570"/>
      <c r="E132" s="158" t="str">
        <f t="shared" ref="E132:E135" si="19">$C$131</f>
        <v>Ｉ１</v>
      </c>
      <c r="F132" s="168" t="s">
        <v>749</v>
      </c>
      <c r="G132" s="168" t="str">
        <f t="shared" ref="G132:G195" si="20">E132&amp;F132</f>
        <v>Ｉ１02</v>
      </c>
      <c r="H132" s="162" t="s">
        <v>474</v>
      </c>
    </row>
    <row r="133" spans="1:8">
      <c r="A133" s="582"/>
      <c r="B133" s="569"/>
      <c r="C133" s="570"/>
      <c r="D133" s="570"/>
      <c r="E133" s="158" t="str">
        <f t="shared" si="19"/>
        <v>Ｉ１</v>
      </c>
      <c r="F133" s="168" t="s">
        <v>750</v>
      </c>
      <c r="G133" s="168" t="str">
        <f t="shared" si="20"/>
        <v>Ｉ１03</v>
      </c>
      <c r="H133" s="162" t="s">
        <v>475</v>
      </c>
    </row>
    <row r="134" spans="1:8">
      <c r="A134" s="582"/>
      <c r="B134" s="569"/>
      <c r="C134" s="570"/>
      <c r="D134" s="570"/>
      <c r="E134" s="158" t="str">
        <f t="shared" si="19"/>
        <v>Ｉ１</v>
      </c>
      <c r="F134" s="168" t="s">
        <v>751</v>
      </c>
      <c r="G134" s="168" t="str">
        <f t="shared" si="20"/>
        <v>Ｉ１04</v>
      </c>
      <c r="H134" s="162" t="s">
        <v>476</v>
      </c>
    </row>
    <row r="135" spans="1:8">
      <c r="A135" s="582"/>
      <c r="B135" s="569"/>
      <c r="C135" s="570"/>
      <c r="D135" s="570"/>
      <c r="E135" s="158" t="str">
        <f t="shared" si="19"/>
        <v>Ｉ１</v>
      </c>
      <c r="F135" s="168" t="s">
        <v>752</v>
      </c>
      <c r="G135" s="168" t="str">
        <f t="shared" si="20"/>
        <v>Ｉ１05</v>
      </c>
      <c r="H135" s="162" t="s">
        <v>477</v>
      </c>
    </row>
    <row r="136" spans="1:8">
      <c r="A136" s="582"/>
      <c r="B136" s="569"/>
      <c r="C136" s="570" t="s">
        <v>282</v>
      </c>
      <c r="D136" s="571" t="s">
        <v>329</v>
      </c>
      <c r="E136" s="158" t="str">
        <f>$C$136</f>
        <v>Ｉ２</v>
      </c>
      <c r="F136" s="168" t="s">
        <v>748</v>
      </c>
      <c r="G136" s="168" t="str">
        <f t="shared" si="20"/>
        <v>Ｉ２01</v>
      </c>
      <c r="H136" s="162" t="s">
        <v>478</v>
      </c>
    </row>
    <row r="137" spans="1:8">
      <c r="A137" s="582"/>
      <c r="B137" s="569"/>
      <c r="C137" s="570"/>
      <c r="D137" s="570"/>
      <c r="E137" s="158" t="str">
        <f t="shared" ref="E137:E139" si="21">$C$136</f>
        <v>Ｉ２</v>
      </c>
      <c r="F137" s="168" t="s">
        <v>749</v>
      </c>
      <c r="G137" s="168" t="str">
        <f t="shared" si="20"/>
        <v>Ｉ２02</v>
      </c>
      <c r="H137" s="162" t="s">
        <v>479</v>
      </c>
    </row>
    <row r="138" spans="1:8">
      <c r="A138" s="582"/>
      <c r="B138" s="569"/>
      <c r="C138" s="570"/>
      <c r="D138" s="570"/>
      <c r="E138" s="158" t="str">
        <f t="shared" si="21"/>
        <v>Ｉ２</v>
      </c>
      <c r="F138" s="168" t="s">
        <v>750</v>
      </c>
      <c r="G138" s="168" t="str">
        <f t="shared" si="20"/>
        <v>Ｉ２03</v>
      </c>
      <c r="H138" s="162" t="s">
        <v>480</v>
      </c>
    </row>
    <row r="139" spans="1:8">
      <c r="A139" s="582"/>
      <c r="B139" s="569"/>
      <c r="C139" s="570"/>
      <c r="D139" s="570"/>
      <c r="E139" s="158" t="str">
        <f t="shared" si="21"/>
        <v>Ｉ２</v>
      </c>
      <c r="F139" s="168" t="s">
        <v>751</v>
      </c>
      <c r="G139" s="168" t="str">
        <f t="shared" si="20"/>
        <v>Ｉ２04</v>
      </c>
      <c r="H139" s="162" t="s">
        <v>481</v>
      </c>
    </row>
    <row r="140" spans="1:8">
      <c r="A140" s="582"/>
      <c r="B140" s="569" t="s">
        <v>251</v>
      </c>
      <c r="C140" s="570" t="s">
        <v>283</v>
      </c>
      <c r="D140" s="571" t="s">
        <v>330</v>
      </c>
      <c r="E140" s="158" t="str">
        <f>$C$140</f>
        <v>Ｊ１</v>
      </c>
      <c r="F140" s="168" t="s">
        <v>748</v>
      </c>
      <c r="G140" s="168" t="str">
        <f t="shared" si="20"/>
        <v>Ｊ１01</v>
      </c>
      <c r="H140" s="162" t="s">
        <v>482</v>
      </c>
    </row>
    <row r="141" spans="1:8">
      <c r="A141" s="582"/>
      <c r="B141" s="569"/>
      <c r="C141" s="570"/>
      <c r="D141" s="570"/>
      <c r="E141" s="158" t="str">
        <f t="shared" ref="E141:E144" si="22">$C$140</f>
        <v>Ｊ１</v>
      </c>
      <c r="F141" s="168" t="s">
        <v>749</v>
      </c>
      <c r="G141" s="168" t="str">
        <f t="shared" si="20"/>
        <v>Ｊ１02</v>
      </c>
      <c r="H141" s="162" t="s">
        <v>483</v>
      </c>
    </row>
    <row r="142" spans="1:8">
      <c r="A142" s="582"/>
      <c r="B142" s="569"/>
      <c r="C142" s="570"/>
      <c r="D142" s="570"/>
      <c r="E142" s="158" t="str">
        <f t="shared" si="22"/>
        <v>Ｊ１</v>
      </c>
      <c r="F142" s="168" t="s">
        <v>750</v>
      </c>
      <c r="G142" s="168" t="str">
        <f t="shared" si="20"/>
        <v>Ｊ１03</v>
      </c>
      <c r="H142" s="162" t="s">
        <v>484</v>
      </c>
    </row>
    <row r="143" spans="1:8">
      <c r="A143" s="582"/>
      <c r="B143" s="569"/>
      <c r="C143" s="570"/>
      <c r="D143" s="570"/>
      <c r="E143" s="158" t="str">
        <f t="shared" si="22"/>
        <v>Ｊ１</v>
      </c>
      <c r="F143" s="168" t="s">
        <v>751</v>
      </c>
      <c r="G143" s="168" t="str">
        <f t="shared" si="20"/>
        <v>Ｊ１04</v>
      </c>
      <c r="H143" s="162" t="s">
        <v>485</v>
      </c>
    </row>
    <row r="144" spans="1:8">
      <c r="A144" s="582"/>
      <c r="B144" s="569"/>
      <c r="C144" s="570"/>
      <c r="D144" s="570"/>
      <c r="E144" s="158" t="str">
        <f t="shared" si="22"/>
        <v>Ｊ１</v>
      </c>
      <c r="F144" s="168" t="s">
        <v>752</v>
      </c>
      <c r="G144" s="168" t="str">
        <f t="shared" si="20"/>
        <v>Ｊ１05</v>
      </c>
      <c r="H144" s="162" t="s">
        <v>486</v>
      </c>
    </row>
    <row r="145" spans="1:8">
      <c r="A145" s="582"/>
      <c r="B145" s="569"/>
      <c r="C145" s="570" t="s">
        <v>284</v>
      </c>
      <c r="D145" s="571" t="s">
        <v>331</v>
      </c>
      <c r="E145" s="158" t="str">
        <f>$C$145</f>
        <v>Ｊ２</v>
      </c>
      <c r="F145" s="168" t="s">
        <v>748</v>
      </c>
      <c r="G145" s="168" t="str">
        <f t="shared" si="20"/>
        <v>Ｊ２01</v>
      </c>
      <c r="H145" s="162" t="s">
        <v>487</v>
      </c>
    </row>
    <row r="146" spans="1:8">
      <c r="A146" s="582"/>
      <c r="B146" s="569"/>
      <c r="C146" s="570"/>
      <c r="D146" s="570"/>
      <c r="E146" s="158" t="str">
        <f t="shared" ref="E146:E147" si="23">$C$145</f>
        <v>Ｊ２</v>
      </c>
      <c r="F146" s="168" t="s">
        <v>749</v>
      </c>
      <c r="G146" s="168" t="str">
        <f t="shared" si="20"/>
        <v>Ｊ２02</v>
      </c>
      <c r="H146" s="162" t="s">
        <v>488</v>
      </c>
    </row>
    <row r="147" spans="1:8">
      <c r="A147" s="582"/>
      <c r="B147" s="569"/>
      <c r="C147" s="570"/>
      <c r="D147" s="570"/>
      <c r="E147" s="158" t="str">
        <f t="shared" si="23"/>
        <v>Ｊ２</v>
      </c>
      <c r="F147" s="168" t="s">
        <v>750</v>
      </c>
      <c r="G147" s="168" t="str">
        <f t="shared" si="20"/>
        <v>Ｊ２03</v>
      </c>
      <c r="H147" s="162" t="s">
        <v>489</v>
      </c>
    </row>
    <row r="148" spans="1:8">
      <c r="A148" s="582"/>
      <c r="B148" s="569" t="s">
        <v>252</v>
      </c>
      <c r="C148" s="570" t="s">
        <v>285</v>
      </c>
      <c r="D148" s="571" t="s">
        <v>332</v>
      </c>
      <c r="E148" s="158" t="str">
        <f>$C$148</f>
        <v>Ｋ１</v>
      </c>
      <c r="F148" s="168" t="s">
        <v>748</v>
      </c>
      <c r="G148" s="168" t="str">
        <f t="shared" si="20"/>
        <v>Ｋ１01</v>
      </c>
      <c r="H148" s="162" t="s">
        <v>490</v>
      </c>
    </row>
    <row r="149" spans="1:8">
      <c r="A149" s="582"/>
      <c r="B149" s="569"/>
      <c r="C149" s="570"/>
      <c r="D149" s="570"/>
      <c r="E149" s="158" t="str">
        <f t="shared" ref="E149:E152" si="24">$C$148</f>
        <v>Ｋ１</v>
      </c>
      <c r="F149" s="168" t="s">
        <v>749</v>
      </c>
      <c r="G149" s="168" t="str">
        <f t="shared" si="20"/>
        <v>Ｋ１02</v>
      </c>
      <c r="H149" s="162" t="s">
        <v>491</v>
      </c>
    </row>
    <row r="150" spans="1:8">
      <c r="A150" s="582"/>
      <c r="B150" s="569"/>
      <c r="C150" s="570"/>
      <c r="D150" s="570"/>
      <c r="E150" s="158" t="str">
        <f t="shared" si="24"/>
        <v>Ｋ１</v>
      </c>
      <c r="F150" s="168" t="s">
        <v>750</v>
      </c>
      <c r="G150" s="168" t="str">
        <f t="shared" si="20"/>
        <v>Ｋ１03</v>
      </c>
      <c r="H150" s="162" t="s">
        <v>492</v>
      </c>
    </row>
    <row r="151" spans="1:8">
      <c r="A151" s="582"/>
      <c r="B151" s="569"/>
      <c r="C151" s="570"/>
      <c r="D151" s="570"/>
      <c r="E151" s="158" t="str">
        <f t="shared" si="24"/>
        <v>Ｋ１</v>
      </c>
      <c r="F151" s="168" t="s">
        <v>751</v>
      </c>
      <c r="G151" s="168" t="str">
        <f t="shared" si="20"/>
        <v>Ｋ１04</v>
      </c>
      <c r="H151" s="162" t="s">
        <v>493</v>
      </c>
    </row>
    <row r="152" spans="1:8">
      <c r="A152" s="582"/>
      <c r="B152" s="569"/>
      <c r="C152" s="570"/>
      <c r="D152" s="570"/>
      <c r="E152" s="158" t="str">
        <f t="shared" si="24"/>
        <v>Ｋ１</v>
      </c>
      <c r="F152" s="168" t="s">
        <v>752</v>
      </c>
      <c r="G152" s="168" t="str">
        <f t="shared" si="20"/>
        <v>Ｋ１05</v>
      </c>
      <c r="H152" s="162" t="s">
        <v>494</v>
      </c>
    </row>
    <row r="153" spans="1:8">
      <c r="A153" s="582"/>
      <c r="B153" s="569"/>
      <c r="C153" s="570" t="s">
        <v>286</v>
      </c>
      <c r="D153" s="571" t="s">
        <v>333</v>
      </c>
      <c r="E153" s="158" t="str">
        <f>$C$153</f>
        <v>Ｋ２</v>
      </c>
      <c r="F153" s="168" t="s">
        <v>748</v>
      </c>
      <c r="G153" s="168" t="str">
        <f t="shared" si="20"/>
        <v>Ｋ２01</v>
      </c>
      <c r="H153" s="162" t="s">
        <v>495</v>
      </c>
    </row>
    <row r="154" spans="1:8">
      <c r="A154" s="582"/>
      <c r="B154" s="569"/>
      <c r="C154" s="570"/>
      <c r="D154" s="570"/>
      <c r="E154" s="158" t="str">
        <f t="shared" ref="E154:E155" si="25">$C$153</f>
        <v>Ｋ２</v>
      </c>
      <c r="F154" s="168" t="s">
        <v>749</v>
      </c>
      <c r="G154" s="168" t="str">
        <f t="shared" si="20"/>
        <v>Ｋ２02</v>
      </c>
      <c r="H154" s="162" t="s">
        <v>496</v>
      </c>
    </row>
    <row r="155" spans="1:8">
      <c r="A155" s="582"/>
      <c r="B155" s="569"/>
      <c r="C155" s="570"/>
      <c r="D155" s="570"/>
      <c r="E155" s="158" t="str">
        <f t="shared" si="25"/>
        <v>Ｋ２</v>
      </c>
      <c r="F155" s="168" t="s">
        <v>750</v>
      </c>
      <c r="G155" s="168" t="str">
        <f t="shared" si="20"/>
        <v>Ｋ２03</v>
      </c>
      <c r="H155" s="162" t="s">
        <v>497</v>
      </c>
    </row>
    <row r="156" spans="1:8">
      <c r="A156" s="582"/>
      <c r="B156" s="569"/>
      <c r="C156" s="570" t="s">
        <v>287</v>
      </c>
      <c r="D156" s="571" t="s">
        <v>334</v>
      </c>
      <c r="E156" s="158" t="str">
        <f>$C$156</f>
        <v>Ｋ３</v>
      </c>
      <c r="F156" s="168" t="s">
        <v>748</v>
      </c>
      <c r="G156" s="168" t="str">
        <f t="shared" si="20"/>
        <v>Ｋ３01</v>
      </c>
      <c r="H156" s="162" t="s">
        <v>498</v>
      </c>
    </row>
    <row r="157" spans="1:8">
      <c r="A157" s="582"/>
      <c r="B157" s="569"/>
      <c r="C157" s="570"/>
      <c r="D157" s="570"/>
      <c r="E157" s="158" t="str">
        <f t="shared" ref="E157:E161" si="26">$C$156</f>
        <v>Ｋ３</v>
      </c>
      <c r="F157" s="168" t="s">
        <v>749</v>
      </c>
      <c r="G157" s="168" t="str">
        <f t="shared" si="20"/>
        <v>Ｋ３02</v>
      </c>
      <c r="H157" s="162" t="s">
        <v>499</v>
      </c>
    </row>
    <row r="158" spans="1:8">
      <c r="A158" s="582"/>
      <c r="B158" s="569"/>
      <c r="C158" s="570"/>
      <c r="D158" s="570"/>
      <c r="E158" s="158" t="str">
        <f t="shared" si="26"/>
        <v>Ｋ３</v>
      </c>
      <c r="F158" s="168" t="s">
        <v>750</v>
      </c>
      <c r="G158" s="168" t="str">
        <f t="shared" si="20"/>
        <v>Ｋ３03</v>
      </c>
      <c r="H158" s="162" t="s">
        <v>334</v>
      </c>
    </row>
    <row r="159" spans="1:8">
      <c r="A159" s="582"/>
      <c r="B159" s="569"/>
      <c r="C159" s="570"/>
      <c r="D159" s="570"/>
      <c r="E159" s="158" t="str">
        <f t="shared" si="26"/>
        <v>Ｋ３</v>
      </c>
      <c r="F159" s="168" t="s">
        <v>751</v>
      </c>
      <c r="G159" s="168" t="str">
        <f t="shared" si="20"/>
        <v>Ｋ３04</v>
      </c>
      <c r="H159" s="162" t="s">
        <v>500</v>
      </c>
    </row>
    <row r="160" spans="1:8">
      <c r="A160" s="582"/>
      <c r="B160" s="569"/>
      <c r="C160" s="570"/>
      <c r="D160" s="570"/>
      <c r="E160" s="158" t="str">
        <f t="shared" si="26"/>
        <v>Ｋ３</v>
      </c>
      <c r="F160" s="168" t="s">
        <v>752</v>
      </c>
      <c r="G160" s="168" t="str">
        <f t="shared" si="20"/>
        <v>Ｋ３05</v>
      </c>
      <c r="H160" s="162" t="s">
        <v>501</v>
      </c>
    </row>
    <row r="161" spans="1:8">
      <c r="A161" s="582"/>
      <c r="B161" s="569"/>
      <c r="C161" s="570"/>
      <c r="D161" s="570"/>
      <c r="E161" s="158" t="str">
        <f t="shared" si="26"/>
        <v>Ｋ３</v>
      </c>
      <c r="F161" s="168" t="s">
        <v>753</v>
      </c>
      <c r="G161" s="168" t="str">
        <f t="shared" si="20"/>
        <v>Ｋ３06</v>
      </c>
      <c r="H161" s="162" t="s">
        <v>502</v>
      </c>
    </row>
    <row r="162" spans="1:8">
      <c r="A162" s="582"/>
      <c r="B162" s="569" t="s">
        <v>253</v>
      </c>
      <c r="C162" s="570" t="s">
        <v>288</v>
      </c>
      <c r="D162" s="571" t="s">
        <v>335</v>
      </c>
      <c r="E162" s="158" t="str">
        <f>$C$162</f>
        <v>Ｌ１</v>
      </c>
      <c r="F162" s="168" t="s">
        <v>748</v>
      </c>
      <c r="G162" s="168" t="str">
        <f t="shared" si="20"/>
        <v>Ｌ１01</v>
      </c>
      <c r="H162" s="162" t="s">
        <v>503</v>
      </c>
    </row>
    <row r="163" spans="1:8">
      <c r="A163" s="582"/>
      <c r="B163" s="569"/>
      <c r="C163" s="570"/>
      <c r="D163" s="570"/>
      <c r="E163" s="158" t="str">
        <f t="shared" ref="E163:E166" si="27">$C$162</f>
        <v>Ｌ１</v>
      </c>
      <c r="F163" s="168" t="s">
        <v>749</v>
      </c>
      <c r="G163" s="168" t="str">
        <f t="shared" si="20"/>
        <v>Ｌ１02</v>
      </c>
      <c r="H163" s="162" t="s">
        <v>504</v>
      </c>
    </row>
    <row r="164" spans="1:8">
      <c r="A164" s="582"/>
      <c r="B164" s="569"/>
      <c r="C164" s="570"/>
      <c r="D164" s="570"/>
      <c r="E164" s="158" t="str">
        <f t="shared" si="27"/>
        <v>Ｌ１</v>
      </c>
      <c r="F164" s="168" t="s">
        <v>750</v>
      </c>
      <c r="G164" s="168" t="str">
        <f t="shared" si="20"/>
        <v>Ｌ１03</v>
      </c>
      <c r="H164" s="162" t="s">
        <v>505</v>
      </c>
    </row>
    <row r="165" spans="1:8">
      <c r="A165" s="582"/>
      <c r="B165" s="569"/>
      <c r="C165" s="570"/>
      <c r="D165" s="570"/>
      <c r="E165" s="158" t="str">
        <f t="shared" si="27"/>
        <v>Ｌ１</v>
      </c>
      <c r="F165" s="168" t="s">
        <v>751</v>
      </c>
      <c r="G165" s="168" t="str">
        <f t="shared" si="20"/>
        <v>Ｌ１04</v>
      </c>
      <c r="H165" s="162" t="s">
        <v>506</v>
      </c>
    </row>
    <row r="166" spans="1:8">
      <c r="A166" s="582"/>
      <c r="B166" s="569"/>
      <c r="C166" s="570"/>
      <c r="D166" s="570"/>
      <c r="E166" s="158" t="str">
        <f t="shared" si="27"/>
        <v>Ｌ１</v>
      </c>
      <c r="F166" s="168" t="s">
        <v>752</v>
      </c>
      <c r="G166" s="168" t="str">
        <f t="shared" si="20"/>
        <v>Ｌ１05</v>
      </c>
      <c r="H166" s="162" t="s">
        <v>507</v>
      </c>
    </row>
    <row r="167" spans="1:8" ht="15">
      <c r="A167" s="582"/>
      <c r="B167" s="569"/>
      <c r="C167" s="161" t="s">
        <v>289</v>
      </c>
      <c r="D167" s="123" t="s">
        <v>336</v>
      </c>
      <c r="E167" s="164" t="str">
        <f>C167</f>
        <v>Ｌ２</v>
      </c>
      <c r="F167" s="168" t="s">
        <v>748</v>
      </c>
      <c r="G167" s="168" t="str">
        <f t="shared" si="20"/>
        <v>Ｌ２01</v>
      </c>
      <c r="H167" s="162" t="s">
        <v>336</v>
      </c>
    </row>
    <row r="168" spans="1:8">
      <c r="A168" s="582"/>
      <c r="B168" s="569"/>
      <c r="C168" s="570" t="s">
        <v>290</v>
      </c>
      <c r="D168" s="571" t="s">
        <v>337</v>
      </c>
      <c r="E168" s="158" t="str">
        <f>$C$168</f>
        <v>Ｌ３</v>
      </c>
      <c r="F168" s="168" t="s">
        <v>748</v>
      </c>
      <c r="G168" s="168" t="str">
        <f t="shared" si="20"/>
        <v>Ｌ３01</v>
      </c>
      <c r="H168" s="162" t="s">
        <v>508</v>
      </c>
    </row>
    <row r="169" spans="1:8">
      <c r="A169" s="582"/>
      <c r="B169" s="569"/>
      <c r="C169" s="570"/>
      <c r="D169" s="570"/>
      <c r="E169" s="158" t="str">
        <f t="shared" ref="E169:E173" si="28">$C$168</f>
        <v>Ｌ３</v>
      </c>
      <c r="F169" s="168" t="s">
        <v>749</v>
      </c>
      <c r="G169" s="168" t="str">
        <f t="shared" si="20"/>
        <v>Ｌ３02</v>
      </c>
      <c r="H169" s="162" t="s">
        <v>509</v>
      </c>
    </row>
    <row r="170" spans="1:8">
      <c r="A170" s="582"/>
      <c r="B170" s="569"/>
      <c r="C170" s="570"/>
      <c r="D170" s="570"/>
      <c r="E170" s="158" t="str">
        <f t="shared" si="28"/>
        <v>Ｌ３</v>
      </c>
      <c r="F170" s="168" t="s">
        <v>750</v>
      </c>
      <c r="G170" s="168" t="str">
        <f t="shared" si="20"/>
        <v>Ｌ３03</v>
      </c>
      <c r="H170" s="162" t="s">
        <v>510</v>
      </c>
    </row>
    <row r="171" spans="1:8">
      <c r="A171" s="582"/>
      <c r="B171" s="569"/>
      <c r="C171" s="570"/>
      <c r="D171" s="570"/>
      <c r="E171" s="158" t="str">
        <f t="shared" si="28"/>
        <v>Ｌ３</v>
      </c>
      <c r="F171" s="168" t="s">
        <v>751</v>
      </c>
      <c r="G171" s="168" t="str">
        <f t="shared" si="20"/>
        <v>Ｌ３04</v>
      </c>
      <c r="H171" s="162" t="s">
        <v>511</v>
      </c>
    </row>
    <row r="172" spans="1:8">
      <c r="A172" s="582"/>
      <c r="B172" s="569"/>
      <c r="C172" s="570"/>
      <c r="D172" s="570"/>
      <c r="E172" s="158" t="str">
        <f t="shared" si="28"/>
        <v>Ｌ３</v>
      </c>
      <c r="F172" s="168" t="s">
        <v>752</v>
      </c>
      <c r="G172" s="168" t="str">
        <f t="shared" si="20"/>
        <v>Ｌ３05</v>
      </c>
      <c r="H172" s="162" t="s">
        <v>512</v>
      </c>
    </row>
    <row r="173" spans="1:8">
      <c r="A173" s="582"/>
      <c r="B173" s="569"/>
      <c r="C173" s="570"/>
      <c r="D173" s="570"/>
      <c r="E173" s="158" t="str">
        <f t="shared" si="28"/>
        <v>Ｌ３</v>
      </c>
      <c r="F173" s="168" t="s">
        <v>753</v>
      </c>
      <c r="G173" s="168" t="str">
        <f t="shared" si="20"/>
        <v>Ｌ３06</v>
      </c>
      <c r="H173" s="162" t="s">
        <v>513</v>
      </c>
    </row>
    <row r="174" spans="1:8">
      <c r="A174" s="582"/>
      <c r="B174" s="569"/>
      <c r="C174" s="570" t="s">
        <v>291</v>
      </c>
      <c r="D174" s="571" t="s">
        <v>32</v>
      </c>
      <c r="E174" s="158" t="str">
        <f>$C$174</f>
        <v>Ｌ４</v>
      </c>
      <c r="F174" s="168" t="s">
        <v>748</v>
      </c>
      <c r="G174" s="168" t="str">
        <f t="shared" si="20"/>
        <v>Ｌ４01</v>
      </c>
      <c r="H174" s="162" t="s">
        <v>514</v>
      </c>
    </row>
    <row r="175" spans="1:8">
      <c r="A175" s="582"/>
      <c r="B175" s="569"/>
      <c r="C175" s="570"/>
      <c r="D175" s="570"/>
      <c r="E175" s="158" t="str">
        <f t="shared" ref="E175:E178" si="29">$C$174</f>
        <v>Ｌ４</v>
      </c>
      <c r="F175" s="168" t="s">
        <v>749</v>
      </c>
      <c r="G175" s="168" t="str">
        <f t="shared" si="20"/>
        <v>Ｌ４02</v>
      </c>
      <c r="H175" s="162" t="s">
        <v>515</v>
      </c>
    </row>
    <row r="176" spans="1:8">
      <c r="A176" s="582"/>
      <c r="B176" s="569"/>
      <c r="C176" s="570"/>
      <c r="D176" s="570"/>
      <c r="E176" s="158" t="str">
        <f t="shared" si="29"/>
        <v>Ｌ４</v>
      </c>
      <c r="F176" s="168" t="s">
        <v>750</v>
      </c>
      <c r="G176" s="168" t="str">
        <f t="shared" si="20"/>
        <v>Ｌ４03</v>
      </c>
      <c r="H176" s="162" t="s">
        <v>516</v>
      </c>
    </row>
    <row r="177" spans="1:8">
      <c r="A177" s="582"/>
      <c r="B177" s="569"/>
      <c r="C177" s="570"/>
      <c r="D177" s="570"/>
      <c r="E177" s="158" t="str">
        <f t="shared" si="29"/>
        <v>Ｌ４</v>
      </c>
      <c r="F177" s="168" t="s">
        <v>751</v>
      </c>
      <c r="G177" s="168" t="str">
        <f t="shared" si="20"/>
        <v>Ｌ４04</v>
      </c>
      <c r="H177" s="162" t="s">
        <v>517</v>
      </c>
    </row>
    <row r="178" spans="1:8">
      <c r="A178" s="582"/>
      <c r="B178" s="569"/>
      <c r="C178" s="570"/>
      <c r="D178" s="570"/>
      <c r="E178" s="158" t="str">
        <f t="shared" si="29"/>
        <v>Ｌ４</v>
      </c>
      <c r="F178" s="168" t="s">
        <v>752</v>
      </c>
      <c r="G178" s="168" t="str">
        <f t="shared" si="20"/>
        <v>Ｌ４05</v>
      </c>
      <c r="H178" s="162" t="s">
        <v>518</v>
      </c>
    </row>
    <row r="179" spans="1:8">
      <c r="A179" s="582"/>
      <c r="B179" s="569" t="s">
        <v>254</v>
      </c>
      <c r="C179" s="570" t="s">
        <v>292</v>
      </c>
      <c r="D179" s="571" t="s">
        <v>338</v>
      </c>
      <c r="E179" s="158" t="str">
        <f>$C$179</f>
        <v>Ｍ１</v>
      </c>
      <c r="F179" s="168" t="s">
        <v>748</v>
      </c>
      <c r="G179" s="168" t="str">
        <f t="shared" si="20"/>
        <v>Ｍ１01</v>
      </c>
      <c r="H179" s="162" t="s">
        <v>519</v>
      </c>
    </row>
    <row r="180" spans="1:8">
      <c r="A180" s="582"/>
      <c r="B180" s="569"/>
      <c r="C180" s="570"/>
      <c r="D180" s="570"/>
      <c r="E180" s="158" t="str">
        <f t="shared" ref="E180:E181" si="30">$C$179</f>
        <v>Ｍ１</v>
      </c>
      <c r="F180" s="168" t="s">
        <v>749</v>
      </c>
      <c r="G180" s="168" t="str">
        <f t="shared" si="20"/>
        <v>Ｍ１02</v>
      </c>
      <c r="H180" s="162" t="s">
        <v>520</v>
      </c>
    </row>
    <row r="181" spans="1:8">
      <c r="A181" s="582"/>
      <c r="B181" s="569"/>
      <c r="C181" s="570"/>
      <c r="D181" s="570"/>
      <c r="E181" s="158" t="str">
        <f t="shared" si="30"/>
        <v>Ｍ１</v>
      </c>
      <c r="F181" s="168" t="s">
        <v>750</v>
      </c>
      <c r="G181" s="168" t="str">
        <f t="shared" si="20"/>
        <v>Ｍ１03</v>
      </c>
      <c r="H181" s="162" t="s">
        <v>521</v>
      </c>
    </row>
    <row r="182" spans="1:8">
      <c r="A182" s="582"/>
      <c r="B182" s="569"/>
      <c r="C182" s="570" t="s">
        <v>293</v>
      </c>
      <c r="D182" s="571" t="s">
        <v>254</v>
      </c>
      <c r="E182" s="158" t="str">
        <f>$C$182</f>
        <v>Ｍ２</v>
      </c>
      <c r="F182" s="168" t="s">
        <v>748</v>
      </c>
      <c r="G182" s="168" t="str">
        <f t="shared" si="20"/>
        <v>Ｍ２01</v>
      </c>
      <c r="H182" s="162" t="s">
        <v>522</v>
      </c>
    </row>
    <row r="183" spans="1:8">
      <c r="A183" s="582"/>
      <c r="B183" s="569"/>
      <c r="C183" s="570"/>
      <c r="D183" s="570"/>
      <c r="E183" s="158" t="str">
        <f t="shared" ref="E183:E191" si="31">$C$182</f>
        <v>Ｍ２</v>
      </c>
      <c r="F183" s="168" t="s">
        <v>749</v>
      </c>
      <c r="G183" s="168" t="str">
        <f t="shared" si="20"/>
        <v>Ｍ２02</v>
      </c>
      <c r="H183" s="162" t="s">
        <v>523</v>
      </c>
    </row>
    <row r="184" spans="1:8">
      <c r="A184" s="582"/>
      <c r="B184" s="569"/>
      <c r="C184" s="570"/>
      <c r="D184" s="570"/>
      <c r="E184" s="158" t="str">
        <f t="shared" si="31"/>
        <v>Ｍ２</v>
      </c>
      <c r="F184" s="168" t="s">
        <v>750</v>
      </c>
      <c r="G184" s="168" t="str">
        <f t="shared" si="20"/>
        <v>Ｍ２03</v>
      </c>
      <c r="H184" s="162" t="s">
        <v>524</v>
      </c>
    </row>
    <row r="185" spans="1:8">
      <c r="A185" s="582"/>
      <c r="B185" s="569"/>
      <c r="C185" s="570"/>
      <c r="D185" s="570"/>
      <c r="E185" s="158" t="str">
        <f t="shared" si="31"/>
        <v>Ｍ２</v>
      </c>
      <c r="F185" s="168" t="s">
        <v>751</v>
      </c>
      <c r="G185" s="168" t="str">
        <f t="shared" si="20"/>
        <v>Ｍ２04</v>
      </c>
      <c r="H185" s="162" t="s">
        <v>525</v>
      </c>
    </row>
    <row r="186" spans="1:8">
      <c r="A186" s="582"/>
      <c r="B186" s="569"/>
      <c r="C186" s="570"/>
      <c r="D186" s="570"/>
      <c r="E186" s="158" t="str">
        <f t="shared" si="31"/>
        <v>Ｍ２</v>
      </c>
      <c r="F186" s="168" t="s">
        <v>752</v>
      </c>
      <c r="G186" s="168" t="str">
        <f t="shared" si="20"/>
        <v>Ｍ２05</v>
      </c>
      <c r="H186" s="162" t="s">
        <v>526</v>
      </c>
    </row>
    <row r="187" spans="1:8">
      <c r="A187" s="582"/>
      <c r="B187" s="569"/>
      <c r="C187" s="570"/>
      <c r="D187" s="570"/>
      <c r="E187" s="158" t="str">
        <f t="shared" si="31"/>
        <v>Ｍ２</v>
      </c>
      <c r="F187" s="168" t="s">
        <v>753</v>
      </c>
      <c r="G187" s="168" t="str">
        <f t="shared" si="20"/>
        <v>Ｍ２06</v>
      </c>
      <c r="H187" s="162" t="s">
        <v>527</v>
      </c>
    </row>
    <row r="188" spans="1:8">
      <c r="A188" s="582"/>
      <c r="B188" s="569"/>
      <c r="C188" s="570"/>
      <c r="D188" s="570"/>
      <c r="E188" s="158" t="str">
        <f t="shared" si="31"/>
        <v>Ｍ２</v>
      </c>
      <c r="F188" s="168" t="s">
        <v>754</v>
      </c>
      <c r="G188" s="168" t="str">
        <f t="shared" si="20"/>
        <v>Ｍ２07</v>
      </c>
      <c r="H188" s="162" t="s">
        <v>528</v>
      </c>
    </row>
    <row r="189" spans="1:8">
      <c r="A189" s="582"/>
      <c r="B189" s="569"/>
      <c r="C189" s="570"/>
      <c r="D189" s="570"/>
      <c r="E189" s="158" t="str">
        <f t="shared" si="31"/>
        <v>Ｍ２</v>
      </c>
      <c r="F189" s="168" t="s">
        <v>755</v>
      </c>
      <c r="G189" s="168" t="str">
        <f t="shared" si="20"/>
        <v>Ｍ２08</v>
      </c>
      <c r="H189" s="162" t="s">
        <v>529</v>
      </c>
    </row>
    <row r="190" spans="1:8">
      <c r="A190" s="582"/>
      <c r="B190" s="569"/>
      <c r="C190" s="570"/>
      <c r="D190" s="570"/>
      <c r="E190" s="158" t="str">
        <f t="shared" si="31"/>
        <v>Ｍ２</v>
      </c>
      <c r="F190" s="168" t="s">
        <v>756</v>
      </c>
      <c r="G190" s="168" t="str">
        <f t="shared" si="20"/>
        <v>Ｍ２09</v>
      </c>
      <c r="H190" s="162" t="s">
        <v>530</v>
      </c>
    </row>
    <row r="191" spans="1:8">
      <c r="A191" s="582"/>
      <c r="B191" s="569"/>
      <c r="C191" s="570"/>
      <c r="D191" s="570"/>
      <c r="E191" s="158" t="str">
        <f t="shared" si="31"/>
        <v>Ｍ２</v>
      </c>
      <c r="F191" s="168" t="s">
        <v>758</v>
      </c>
      <c r="G191" s="168" t="str">
        <f t="shared" si="20"/>
        <v>Ｍ２10</v>
      </c>
      <c r="H191" s="162" t="s">
        <v>531</v>
      </c>
    </row>
    <row r="192" spans="1:8">
      <c r="A192" s="582"/>
      <c r="B192" s="569" t="s">
        <v>32</v>
      </c>
      <c r="C192" s="570" t="s">
        <v>294</v>
      </c>
      <c r="D192" s="571" t="s">
        <v>339</v>
      </c>
      <c r="E192" s="158" t="str">
        <f>$C$192</f>
        <v>Ｎ１</v>
      </c>
      <c r="F192" s="168" t="s">
        <v>748</v>
      </c>
      <c r="G192" s="168" t="str">
        <f t="shared" si="20"/>
        <v>Ｎ１01</v>
      </c>
      <c r="H192" s="162" t="s">
        <v>532</v>
      </c>
    </row>
    <row r="193" spans="1:8">
      <c r="A193" s="582"/>
      <c r="B193" s="569"/>
      <c r="C193" s="570"/>
      <c r="D193" s="570"/>
      <c r="E193" s="158" t="str">
        <f t="shared" ref="E193:E194" si="32">$C$192</f>
        <v>Ｎ１</v>
      </c>
      <c r="F193" s="168" t="s">
        <v>749</v>
      </c>
      <c r="G193" s="168" t="str">
        <f t="shared" si="20"/>
        <v>Ｎ１02</v>
      </c>
      <c r="H193" s="162" t="s">
        <v>533</v>
      </c>
    </row>
    <row r="194" spans="1:8">
      <c r="A194" s="582"/>
      <c r="B194" s="569"/>
      <c r="C194" s="570"/>
      <c r="D194" s="570"/>
      <c r="E194" s="158" t="str">
        <f t="shared" si="32"/>
        <v>Ｎ１</v>
      </c>
      <c r="F194" s="168" t="s">
        <v>750</v>
      </c>
      <c r="G194" s="168" t="str">
        <f t="shared" si="20"/>
        <v>Ｎ１03</v>
      </c>
      <c r="H194" s="162" t="s">
        <v>534</v>
      </c>
    </row>
    <row r="195" spans="1:8">
      <c r="A195" s="582"/>
      <c r="B195" s="569"/>
      <c r="C195" s="570" t="s">
        <v>295</v>
      </c>
      <c r="D195" s="571" t="s">
        <v>340</v>
      </c>
      <c r="E195" s="158" t="str">
        <f>$C$195</f>
        <v>Ｎ２</v>
      </c>
      <c r="F195" s="168" t="s">
        <v>748</v>
      </c>
      <c r="G195" s="168" t="str">
        <f t="shared" si="20"/>
        <v>Ｎ２01</v>
      </c>
      <c r="H195" s="162" t="s">
        <v>535</v>
      </c>
    </row>
    <row r="196" spans="1:8">
      <c r="A196" s="582"/>
      <c r="B196" s="569"/>
      <c r="C196" s="570"/>
      <c r="D196" s="570"/>
      <c r="E196" s="158" t="str">
        <f t="shared" ref="E196:E204" si="33">$C$195</f>
        <v>Ｎ２</v>
      </c>
      <c r="F196" s="168" t="s">
        <v>749</v>
      </c>
      <c r="G196" s="168" t="str">
        <f t="shared" ref="G196:G261" si="34">E196&amp;F196</f>
        <v>Ｎ２02</v>
      </c>
      <c r="H196" s="162" t="s">
        <v>536</v>
      </c>
    </row>
    <row r="197" spans="1:8">
      <c r="A197" s="582"/>
      <c r="B197" s="569"/>
      <c r="C197" s="570"/>
      <c r="D197" s="570"/>
      <c r="E197" s="158" t="str">
        <f t="shared" si="33"/>
        <v>Ｎ２</v>
      </c>
      <c r="F197" s="168" t="s">
        <v>750</v>
      </c>
      <c r="G197" s="168" t="str">
        <f t="shared" si="34"/>
        <v>Ｎ２03</v>
      </c>
      <c r="H197" s="162" t="s">
        <v>537</v>
      </c>
    </row>
    <row r="198" spans="1:8">
      <c r="A198" s="582"/>
      <c r="B198" s="569"/>
      <c r="C198" s="570"/>
      <c r="D198" s="570"/>
      <c r="E198" s="158" t="str">
        <f t="shared" si="33"/>
        <v>Ｎ２</v>
      </c>
      <c r="F198" s="168" t="s">
        <v>751</v>
      </c>
      <c r="G198" s="168" t="str">
        <f t="shared" si="34"/>
        <v>Ｎ２04</v>
      </c>
      <c r="H198" s="162" t="s">
        <v>538</v>
      </c>
    </row>
    <row r="199" spans="1:8">
      <c r="A199" s="582"/>
      <c r="B199" s="569"/>
      <c r="C199" s="570"/>
      <c r="D199" s="570"/>
      <c r="E199" s="158" t="str">
        <f t="shared" si="33"/>
        <v>Ｎ２</v>
      </c>
      <c r="F199" s="168" t="s">
        <v>752</v>
      </c>
      <c r="G199" s="168" t="str">
        <f t="shared" si="34"/>
        <v>Ｎ２05</v>
      </c>
      <c r="H199" s="162" t="s">
        <v>539</v>
      </c>
    </row>
    <row r="200" spans="1:8">
      <c r="A200" s="582"/>
      <c r="B200" s="569"/>
      <c r="C200" s="570"/>
      <c r="D200" s="570"/>
      <c r="E200" s="158" t="str">
        <f t="shared" si="33"/>
        <v>Ｎ２</v>
      </c>
      <c r="F200" s="168" t="s">
        <v>753</v>
      </c>
      <c r="G200" s="168" t="str">
        <f t="shared" si="34"/>
        <v>Ｎ２06</v>
      </c>
      <c r="H200" s="162" t="s">
        <v>540</v>
      </c>
    </row>
    <row r="201" spans="1:8">
      <c r="A201" s="582"/>
      <c r="B201" s="569"/>
      <c r="C201" s="570"/>
      <c r="D201" s="570"/>
      <c r="E201" s="158" t="str">
        <f t="shared" si="33"/>
        <v>Ｎ２</v>
      </c>
      <c r="F201" s="168" t="s">
        <v>754</v>
      </c>
      <c r="G201" s="168" t="str">
        <f t="shared" si="34"/>
        <v>Ｎ２07</v>
      </c>
      <c r="H201" s="162" t="s">
        <v>541</v>
      </c>
    </row>
    <row r="202" spans="1:8">
      <c r="A202" s="582"/>
      <c r="B202" s="569"/>
      <c r="C202" s="570"/>
      <c r="D202" s="570"/>
      <c r="E202" s="158" t="str">
        <f t="shared" si="33"/>
        <v>Ｎ２</v>
      </c>
      <c r="F202" s="168" t="s">
        <v>755</v>
      </c>
      <c r="G202" s="168" t="str">
        <f t="shared" si="34"/>
        <v>Ｎ２08</v>
      </c>
      <c r="H202" s="162" t="s">
        <v>542</v>
      </c>
    </row>
    <row r="203" spans="1:8">
      <c r="A203" s="582"/>
      <c r="B203" s="569"/>
      <c r="C203" s="570"/>
      <c r="D203" s="570"/>
      <c r="E203" s="158" t="str">
        <f t="shared" si="33"/>
        <v>Ｎ２</v>
      </c>
      <c r="F203" s="168" t="s">
        <v>756</v>
      </c>
      <c r="G203" s="168" t="str">
        <f t="shared" si="34"/>
        <v>Ｎ２09</v>
      </c>
      <c r="H203" s="162" t="s">
        <v>543</v>
      </c>
    </row>
    <row r="204" spans="1:8">
      <c r="A204" s="582"/>
      <c r="B204" s="569"/>
      <c r="C204" s="570"/>
      <c r="D204" s="570"/>
      <c r="E204" s="158" t="str">
        <f t="shared" si="33"/>
        <v>Ｎ２</v>
      </c>
      <c r="F204" s="168" t="s">
        <v>758</v>
      </c>
      <c r="G204" s="168" t="str">
        <f t="shared" si="34"/>
        <v>Ｎ２10</v>
      </c>
      <c r="H204" s="162" t="s">
        <v>544</v>
      </c>
    </row>
    <row r="205" spans="1:8">
      <c r="A205" s="582"/>
      <c r="B205" s="569"/>
      <c r="C205" s="570" t="s">
        <v>296</v>
      </c>
      <c r="D205" s="571" t="s">
        <v>341</v>
      </c>
      <c r="E205" s="158" t="str">
        <f>$C$205</f>
        <v>Ｎ３</v>
      </c>
      <c r="F205" s="168" t="s">
        <v>748</v>
      </c>
      <c r="G205" s="168" t="str">
        <f t="shared" si="34"/>
        <v>Ｎ３01</v>
      </c>
      <c r="H205" s="162" t="s">
        <v>545</v>
      </c>
    </row>
    <row r="206" spans="1:8">
      <c r="A206" s="582"/>
      <c r="B206" s="569"/>
      <c r="C206" s="570"/>
      <c r="D206" s="570"/>
      <c r="E206" s="158" t="str">
        <f t="shared" ref="E206:E208" si="35">$C$205</f>
        <v>Ｎ３</v>
      </c>
      <c r="F206" s="168" t="s">
        <v>749</v>
      </c>
      <c r="G206" s="168" t="str">
        <f t="shared" si="34"/>
        <v>Ｎ３02</v>
      </c>
      <c r="H206" s="162" t="s">
        <v>546</v>
      </c>
    </row>
    <row r="207" spans="1:8">
      <c r="A207" s="582"/>
      <c r="B207" s="569"/>
      <c r="C207" s="570"/>
      <c r="D207" s="570"/>
      <c r="E207" s="158" t="str">
        <f t="shared" si="35"/>
        <v>Ｎ３</v>
      </c>
      <c r="F207" s="168" t="s">
        <v>750</v>
      </c>
      <c r="G207" s="168" t="str">
        <f t="shared" si="34"/>
        <v>Ｎ３03</v>
      </c>
      <c r="H207" s="162" t="s">
        <v>547</v>
      </c>
    </row>
    <row r="208" spans="1:8">
      <c r="A208" s="582"/>
      <c r="B208" s="569"/>
      <c r="C208" s="570"/>
      <c r="D208" s="570"/>
      <c r="E208" s="158" t="str">
        <f t="shared" si="35"/>
        <v>Ｎ３</v>
      </c>
      <c r="F208" s="168" t="s">
        <v>751</v>
      </c>
      <c r="G208" s="168" t="str">
        <f t="shared" si="34"/>
        <v>Ｎ３04</v>
      </c>
      <c r="H208" s="162" t="s">
        <v>548</v>
      </c>
    </row>
    <row r="209" spans="1:8">
      <c r="A209" s="582"/>
      <c r="B209" s="569"/>
      <c r="C209" s="570" t="s">
        <v>297</v>
      </c>
      <c r="D209" s="571" t="s">
        <v>342</v>
      </c>
      <c r="E209" s="158" t="str">
        <f>$C$209</f>
        <v>Ｎ４</v>
      </c>
      <c r="F209" s="168" t="s">
        <v>748</v>
      </c>
      <c r="G209" s="168" t="str">
        <f t="shared" si="34"/>
        <v>Ｎ４01</v>
      </c>
      <c r="H209" s="162" t="s">
        <v>549</v>
      </c>
    </row>
    <row r="210" spans="1:8">
      <c r="A210" s="582"/>
      <c r="B210" s="569"/>
      <c r="C210" s="570"/>
      <c r="D210" s="570"/>
      <c r="E210" s="158" t="str">
        <f t="shared" ref="E210:E213" si="36">$C$209</f>
        <v>Ｎ４</v>
      </c>
      <c r="F210" s="168" t="s">
        <v>749</v>
      </c>
      <c r="G210" s="168" t="str">
        <f t="shared" si="34"/>
        <v>Ｎ４02</v>
      </c>
      <c r="H210" s="162" t="s">
        <v>550</v>
      </c>
    </row>
    <row r="211" spans="1:8">
      <c r="A211" s="582"/>
      <c r="B211" s="569"/>
      <c r="C211" s="570"/>
      <c r="D211" s="570"/>
      <c r="E211" s="158" t="str">
        <f t="shared" si="36"/>
        <v>Ｎ４</v>
      </c>
      <c r="F211" s="168" t="s">
        <v>750</v>
      </c>
      <c r="G211" s="168" t="str">
        <f t="shared" si="34"/>
        <v>Ｎ４03</v>
      </c>
      <c r="H211" s="162" t="s">
        <v>551</v>
      </c>
    </row>
    <row r="212" spans="1:8">
      <c r="A212" s="582"/>
      <c r="B212" s="569"/>
      <c r="C212" s="570"/>
      <c r="D212" s="570"/>
      <c r="E212" s="158" t="str">
        <f t="shared" si="36"/>
        <v>Ｎ４</v>
      </c>
      <c r="F212" s="168" t="s">
        <v>751</v>
      </c>
      <c r="G212" s="168" t="str">
        <f t="shared" si="34"/>
        <v>Ｎ４04</v>
      </c>
      <c r="H212" s="162" t="s">
        <v>552</v>
      </c>
    </row>
    <row r="213" spans="1:8">
      <c r="A213" s="582"/>
      <c r="B213" s="569"/>
      <c r="C213" s="570"/>
      <c r="D213" s="570"/>
      <c r="E213" s="158" t="str">
        <f t="shared" si="36"/>
        <v>Ｎ４</v>
      </c>
      <c r="F213" s="168" t="s">
        <v>752</v>
      </c>
      <c r="G213" s="168" t="str">
        <f t="shared" si="34"/>
        <v>Ｎ４05</v>
      </c>
      <c r="H213" s="162" t="s">
        <v>553</v>
      </c>
    </row>
    <row r="214" spans="1:8">
      <c r="A214" s="582"/>
      <c r="B214" s="569"/>
      <c r="C214" s="570" t="s">
        <v>298</v>
      </c>
      <c r="D214" s="571" t="s">
        <v>343</v>
      </c>
      <c r="E214" s="158" t="str">
        <f>$C$214</f>
        <v>Ｎ５</v>
      </c>
      <c r="F214" s="168" t="s">
        <v>748</v>
      </c>
      <c r="G214" s="168" t="str">
        <f t="shared" si="34"/>
        <v>Ｎ５01</v>
      </c>
      <c r="H214" s="162" t="s">
        <v>554</v>
      </c>
    </row>
    <row r="215" spans="1:8">
      <c r="A215" s="582"/>
      <c r="B215" s="569"/>
      <c r="C215" s="570"/>
      <c r="D215" s="570"/>
      <c r="E215" s="158" t="str">
        <f t="shared" ref="E215:E224" si="37">$C$214</f>
        <v>Ｎ５</v>
      </c>
      <c r="F215" s="168" t="s">
        <v>749</v>
      </c>
      <c r="G215" s="168" t="str">
        <f t="shared" si="34"/>
        <v>Ｎ５02</v>
      </c>
      <c r="H215" s="162" t="s">
        <v>555</v>
      </c>
    </row>
    <row r="216" spans="1:8">
      <c r="A216" s="582"/>
      <c r="B216" s="569"/>
      <c r="C216" s="570"/>
      <c r="D216" s="570"/>
      <c r="E216" s="158" t="str">
        <f t="shared" si="37"/>
        <v>Ｎ５</v>
      </c>
      <c r="F216" s="168" t="s">
        <v>750</v>
      </c>
      <c r="G216" s="168" t="str">
        <f t="shared" si="34"/>
        <v>Ｎ５03</v>
      </c>
      <c r="H216" s="162" t="s">
        <v>556</v>
      </c>
    </row>
    <row r="217" spans="1:8">
      <c r="A217" s="582"/>
      <c r="B217" s="569"/>
      <c r="C217" s="570"/>
      <c r="D217" s="570"/>
      <c r="E217" s="158" t="str">
        <f t="shared" si="37"/>
        <v>Ｎ５</v>
      </c>
      <c r="F217" s="168" t="s">
        <v>751</v>
      </c>
      <c r="G217" s="168" t="str">
        <f t="shared" si="34"/>
        <v>Ｎ５04</v>
      </c>
      <c r="H217" s="162" t="s">
        <v>557</v>
      </c>
    </row>
    <row r="218" spans="1:8">
      <c r="A218" s="582"/>
      <c r="B218" s="569"/>
      <c r="C218" s="570"/>
      <c r="D218" s="570"/>
      <c r="E218" s="158" t="str">
        <f t="shared" si="37"/>
        <v>Ｎ５</v>
      </c>
      <c r="F218" s="168" t="s">
        <v>752</v>
      </c>
      <c r="G218" s="168" t="str">
        <f t="shared" si="34"/>
        <v>Ｎ５05</v>
      </c>
      <c r="H218" s="162" t="s">
        <v>558</v>
      </c>
    </row>
    <row r="219" spans="1:8">
      <c r="A219" s="582"/>
      <c r="B219" s="569"/>
      <c r="C219" s="570"/>
      <c r="D219" s="570"/>
      <c r="E219" s="158" t="str">
        <f t="shared" si="37"/>
        <v>Ｎ５</v>
      </c>
      <c r="F219" s="168" t="s">
        <v>753</v>
      </c>
      <c r="G219" s="168" t="str">
        <f t="shared" si="34"/>
        <v>Ｎ５06</v>
      </c>
      <c r="H219" s="162" t="s">
        <v>559</v>
      </c>
    </row>
    <row r="220" spans="1:8">
      <c r="A220" s="582"/>
      <c r="B220" s="569"/>
      <c r="C220" s="570"/>
      <c r="D220" s="570"/>
      <c r="E220" s="158" t="str">
        <f t="shared" si="37"/>
        <v>Ｎ５</v>
      </c>
      <c r="F220" s="168" t="s">
        <v>754</v>
      </c>
      <c r="G220" s="168" t="str">
        <f t="shared" si="34"/>
        <v>Ｎ５07</v>
      </c>
      <c r="H220" s="162" t="s">
        <v>560</v>
      </c>
    </row>
    <row r="221" spans="1:8">
      <c r="A221" s="582"/>
      <c r="B221" s="569"/>
      <c r="C221" s="570"/>
      <c r="D221" s="570"/>
      <c r="E221" s="158" t="str">
        <f t="shared" si="37"/>
        <v>Ｎ５</v>
      </c>
      <c r="F221" s="168" t="s">
        <v>755</v>
      </c>
      <c r="G221" s="168" t="str">
        <f t="shared" si="34"/>
        <v>Ｎ５08</v>
      </c>
      <c r="H221" s="162" t="s">
        <v>561</v>
      </c>
    </row>
    <row r="222" spans="1:8">
      <c r="A222" s="582"/>
      <c r="B222" s="569"/>
      <c r="C222" s="570"/>
      <c r="D222" s="570"/>
      <c r="E222" s="158" t="str">
        <f t="shared" si="37"/>
        <v>Ｎ５</v>
      </c>
      <c r="F222" s="168" t="s">
        <v>756</v>
      </c>
      <c r="G222" s="168" t="str">
        <f t="shared" si="34"/>
        <v>Ｎ５09</v>
      </c>
      <c r="H222" s="162" t="s">
        <v>562</v>
      </c>
    </row>
    <row r="223" spans="1:8">
      <c r="A223" s="582"/>
      <c r="B223" s="569"/>
      <c r="C223" s="570"/>
      <c r="D223" s="570"/>
      <c r="E223" s="158" t="str">
        <f t="shared" si="37"/>
        <v>Ｎ５</v>
      </c>
      <c r="F223" s="168" t="s">
        <v>758</v>
      </c>
      <c r="G223" s="168" t="str">
        <f t="shared" si="34"/>
        <v>Ｎ５10</v>
      </c>
      <c r="H223" s="162" t="s">
        <v>563</v>
      </c>
    </row>
    <row r="224" spans="1:8">
      <c r="A224" s="582"/>
      <c r="B224" s="569"/>
      <c r="C224" s="570"/>
      <c r="D224" s="570"/>
      <c r="E224" s="158" t="str">
        <f t="shared" si="37"/>
        <v>Ｎ５</v>
      </c>
      <c r="F224" s="168" t="s">
        <v>759</v>
      </c>
      <c r="G224" s="168" t="str">
        <f t="shared" si="34"/>
        <v>Ｎ５11</v>
      </c>
      <c r="H224" s="162" t="s">
        <v>564</v>
      </c>
    </row>
    <row r="225" spans="1:8">
      <c r="A225" s="582"/>
      <c r="B225" s="569"/>
      <c r="C225" s="570" t="s">
        <v>299</v>
      </c>
      <c r="D225" s="571" t="s">
        <v>344</v>
      </c>
      <c r="E225" s="158" t="str">
        <f>$C$225</f>
        <v>Ｎ６</v>
      </c>
      <c r="F225" s="168" t="s">
        <v>748</v>
      </c>
      <c r="G225" s="168" t="str">
        <f t="shared" si="34"/>
        <v>Ｎ６01</v>
      </c>
      <c r="H225" s="162" t="s">
        <v>565</v>
      </c>
    </row>
    <row r="226" spans="1:8">
      <c r="A226" s="582"/>
      <c r="B226" s="569"/>
      <c r="C226" s="570"/>
      <c r="D226" s="570"/>
      <c r="E226" s="158" t="str">
        <f t="shared" ref="E226:E228" si="38">$C$225</f>
        <v>Ｎ６</v>
      </c>
      <c r="F226" s="168" t="s">
        <v>749</v>
      </c>
      <c r="G226" s="168" t="str">
        <f t="shared" si="34"/>
        <v>Ｎ６02</v>
      </c>
      <c r="H226" s="162" t="s">
        <v>566</v>
      </c>
    </row>
    <row r="227" spans="1:8">
      <c r="A227" s="582"/>
      <c r="B227" s="569"/>
      <c r="C227" s="570"/>
      <c r="D227" s="570"/>
      <c r="E227" s="158" t="str">
        <f t="shared" si="38"/>
        <v>Ｎ６</v>
      </c>
      <c r="F227" s="168" t="s">
        <v>750</v>
      </c>
      <c r="G227" s="168" t="str">
        <f t="shared" si="34"/>
        <v>Ｎ６03</v>
      </c>
      <c r="H227" s="162" t="s">
        <v>567</v>
      </c>
    </row>
    <row r="228" spans="1:8">
      <c r="A228" s="582"/>
      <c r="B228" s="569"/>
      <c r="C228" s="570"/>
      <c r="D228" s="570"/>
      <c r="E228" s="158" t="str">
        <f t="shared" si="38"/>
        <v>Ｎ６</v>
      </c>
      <c r="F228" s="168" t="s">
        <v>751</v>
      </c>
      <c r="G228" s="168" t="str">
        <f t="shared" si="34"/>
        <v>Ｎ６04</v>
      </c>
      <c r="H228" s="162" t="s">
        <v>568</v>
      </c>
    </row>
    <row r="229" spans="1:8">
      <c r="A229" s="582"/>
      <c r="B229" s="569"/>
      <c r="C229" s="570" t="s">
        <v>300</v>
      </c>
      <c r="D229" s="571" t="s">
        <v>345</v>
      </c>
      <c r="E229" s="158" t="str">
        <f>$C$229</f>
        <v>Ｎ７</v>
      </c>
      <c r="F229" s="168" t="s">
        <v>748</v>
      </c>
      <c r="G229" s="168" t="str">
        <f t="shared" si="34"/>
        <v>Ｎ７01</v>
      </c>
      <c r="H229" s="162" t="s">
        <v>569</v>
      </c>
    </row>
    <row r="230" spans="1:8">
      <c r="A230" s="582"/>
      <c r="B230" s="569"/>
      <c r="C230" s="570"/>
      <c r="D230" s="570"/>
      <c r="E230" s="158" t="str">
        <f t="shared" ref="E230:E233" si="39">$C$229</f>
        <v>Ｎ７</v>
      </c>
      <c r="F230" s="168" t="s">
        <v>749</v>
      </c>
      <c r="G230" s="168" t="str">
        <f t="shared" si="34"/>
        <v>Ｎ７02</v>
      </c>
      <c r="H230" s="162" t="s">
        <v>570</v>
      </c>
    </row>
    <row r="231" spans="1:8">
      <c r="A231" s="582"/>
      <c r="B231" s="569"/>
      <c r="C231" s="570"/>
      <c r="D231" s="570"/>
      <c r="E231" s="158" t="str">
        <f t="shared" si="39"/>
        <v>Ｎ７</v>
      </c>
      <c r="F231" s="168" t="s">
        <v>750</v>
      </c>
      <c r="G231" s="168" t="str">
        <f t="shared" si="34"/>
        <v>Ｎ７03</v>
      </c>
      <c r="H231" s="162" t="s">
        <v>571</v>
      </c>
    </row>
    <row r="232" spans="1:8">
      <c r="A232" s="582"/>
      <c r="B232" s="569"/>
      <c r="C232" s="570"/>
      <c r="D232" s="570"/>
      <c r="E232" s="158" t="str">
        <f t="shared" si="39"/>
        <v>Ｎ７</v>
      </c>
      <c r="F232" s="168" t="s">
        <v>751</v>
      </c>
      <c r="G232" s="168" t="str">
        <f t="shared" si="34"/>
        <v>Ｎ７04</v>
      </c>
      <c r="H232" s="162" t="s">
        <v>572</v>
      </c>
    </row>
    <row r="233" spans="1:8">
      <c r="A233" s="582"/>
      <c r="B233" s="569"/>
      <c r="C233" s="570"/>
      <c r="D233" s="570"/>
      <c r="E233" s="158" t="str">
        <f t="shared" si="39"/>
        <v>Ｎ７</v>
      </c>
      <c r="F233" s="168" t="s">
        <v>752</v>
      </c>
      <c r="G233" s="168" t="str">
        <f t="shared" si="34"/>
        <v>Ｎ７05</v>
      </c>
      <c r="H233" s="162" t="s">
        <v>573</v>
      </c>
    </row>
    <row r="234" spans="1:8">
      <c r="A234" s="582"/>
      <c r="B234" s="569"/>
      <c r="C234" s="161" t="s">
        <v>301</v>
      </c>
      <c r="D234" s="164" t="s">
        <v>32</v>
      </c>
      <c r="E234" s="164" t="str">
        <f>C234</f>
        <v>Ｎ８</v>
      </c>
      <c r="F234" s="168" t="s">
        <v>748</v>
      </c>
      <c r="G234" s="168" t="str">
        <f t="shared" si="34"/>
        <v>Ｎ８01</v>
      </c>
      <c r="H234" s="162" t="s">
        <v>32</v>
      </c>
    </row>
    <row r="235" spans="1:8">
      <c r="A235" s="583" t="s">
        <v>746</v>
      </c>
      <c r="B235" s="576" t="s">
        <v>578</v>
      </c>
      <c r="C235" s="577" t="s">
        <v>585</v>
      </c>
      <c r="D235" s="578" t="s">
        <v>606</v>
      </c>
      <c r="E235" s="164" t="str">
        <f>$C$235</f>
        <v>Ｏ１</v>
      </c>
      <c r="F235" s="168" t="s">
        <v>748</v>
      </c>
      <c r="G235" s="168" t="str">
        <f t="shared" si="34"/>
        <v>Ｏ１01</v>
      </c>
      <c r="H235" s="162" t="s">
        <v>624</v>
      </c>
    </row>
    <row r="236" spans="1:8">
      <c r="A236" s="583"/>
      <c r="B236" s="576"/>
      <c r="C236" s="577"/>
      <c r="D236" s="577"/>
      <c r="E236" s="164" t="str">
        <f t="shared" ref="E236:E237" si="40">$C$235</f>
        <v>Ｏ１</v>
      </c>
      <c r="F236" s="168" t="s">
        <v>749</v>
      </c>
      <c r="G236" s="168" t="str">
        <f t="shared" si="34"/>
        <v>Ｏ１02</v>
      </c>
      <c r="H236" s="162" t="s">
        <v>625</v>
      </c>
    </row>
    <row r="237" spans="1:8">
      <c r="A237" s="583"/>
      <c r="B237" s="576"/>
      <c r="C237" s="577"/>
      <c r="D237" s="577"/>
      <c r="E237" s="164" t="str">
        <f t="shared" si="40"/>
        <v>Ｏ１</v>
      </c>
      <c r="F237" s="168" t="s">
        <v>750</v>
      </c>
      <c r="G237" s="168" t="str">
        <f t="shared" si="34"/>
        <v>Ｏ１03</v>
      </c>
      <c r="H237" s="162" t="s">
        <v>626</v>
      </c>
    </row>
    <row r="238" spans="1:8">
      <c r="A238" s="583"/>
      <c r="B238" s="576"/>
      <c r="C238" s="577" t="s">
        <v>586</v>
      </c>
      <c r="D238" s="578" t="s">
        <v>607</v>
      </c>
      <c r="E238" s="164" t="str">
        <f>$C$238</f>
        <v>Ｏ２</v>
      </c>
      <c r="F238" s="168" t="s">
        <v>748</v>
      </c>
      <c r="G238" s="168" t="str">
        <f t="shared" si="34"/>
        <v>Ｏ２01</v>
      </c>
      <c r="H238" s="162" t="s">
        <v>627</v>
      </c>
    </row>
    <row r="239" spans="1:8">
      <c r="A239" s="583"/>
      <c r="B239" s="576"/>
      <c r="C239" s="577"/>
      <c r="D239" s="577"/>
      <c r="E239" s="164" t="str">
        <f>$C$238</f>
        <v>Ｏ２</v>
      </c>
      <c r="F239" s="168" t="s">
        <v>749</v>
      </c>
      <c r="G239" s="168" t="str">
        <f t="shared" si="34"/>
        <v>Ｏ２02</v>
      </c>
      <c r="H239" s="162" t="s">
        <v>628</v>
      </c>
    </row>
    <row r="240" spans="1:8">
      <c r="A240" s="583"/>
      <c r="B240" s="576"/>
      <c r="C240" s="577"/>
      <c r="D240" s="577"/>
      <c r="E240" s="164" t="str">
        <f t="shared" ref="E240:E250" si="41">$C$238</f>
        <v>Ｏ２</v>
      </c>
      <c r="F240" s="168" t="s">
        <v>750</v>
      </c>
      <c r="G240" s="168" t="str">
        <f t="shared" si="34"/>
        <v>Ｏ２03</v>
      </c>
      <c r="H240" s="162" t="s">
        <v>629</v>
      </c>
    </row>
    <row r="241" spans="1:8">
      <c r="A241" s="583"/>
      <c r="B241" s="576"/>
      <c r="C241" s="577"/>
      <c r="D241" s="577"/>
      <c r="E241" s="164" t="str">
        <f t="shared" si="41"/>
        <v>Ｏ２</v>
      </c>
      <c r="F241" s="168" t="s">
        <v>751</v>
      </c>
      <c r="G241" s="168" t="str">
        <f t="shared" si="34"/>
        <v>Ｏ２04</v>
      </c>
      <c r="H241" s="162" t="s">
        <v>630</v>
      </c>
    </row>
    <row r="242" spans="1:8">
      <c r="A242" s="583"/>
      <c r="B242" s="576"/>
      <c r="C242" s="577"/>
      <c r="D242" s="577"/>
      <c r="E242" s="164" t="str">
        <f t="shared" si="41"/>
        <v>Ｏ２</v>
      </c>
      <c r="F242" s="168" t="s">
        <v>752</v>
      </c>
      <c r="G242" s="168" t="str">
        <f t="shared" si="34"/>
        <v>Ｏ２05</v>
      </c>
      <c r="H242" s="162" t="s">
        <v>631</v>
      </c>
    </row>
    <row r="243" spans="1:8">
      <c r="A243" s="583"/>
      <c r="B243" s="576"/>
      <c r="C243" s="577"/>
      <c r="D243" s="577"/>
      <c r="E243" s="164" t="str">
        <f t="shared" si="41"/>
        <v>Ｏ２</v>
      </c>
      <c r="F243" s="168" t="s">
        <v>753</v>
      </c>
      <c r="G243" s="168" t="str">
        <f t="shared" si="34"/>
        <v>Ｏ２06</v>
      </c>
      <c r="H243" s="162" t="s">
        <v>632</v>
      </c>
    </row>
    <row r="244" spans="1:8">
      <c r="A244" s="583"/>
      <c r="B244" s="576"/>
      <c r="C244" s="577"/>
      <c r="D244" s="577"/>
      <c r="E244" s="164" t="str">
        <f t="shared" si="41"/>
        <v>Ｏ２</v>
      </c>
      <c r="F244" s="168" t="s">
        <v>754</v>
      </c>
      <c r="G244" s="168" t="str">
        <f t="shared" si="34"/>
        <v>Ｏ２07</v>
      </c>
      <c r="H244" s="162" t="s">
        <v>633</v>
      </c>
    </row>
    <row r="245" spans="1:8">
      <c r="A245" s="583"/>
      <c r="B245" s="576"/>
      <c r="C245" s="577"/>
      <c r="D245" s="577"/>
      <c r="E245" s="164" t="str">
        <f t="shared" si="41"/>
        <v>Ｏ２</v>
      </c>
      <c r="F245" s="168" t="s">
        <v>755</v>
      </c>
      <c r="G245" s="168" t="str">
        <f t="shared" si="34"/>
        <v>Ｏ２08</v>
      </c>
      <c r="H245" s="162" t="s">
        <v>634</v>
      </c>
    </row>
    <row r="246" spans="1:8">
      <c r="A246" s="583"/>
      <c r="B246" s="576"/>
      <c r="C246" s="577"/>
      <c r="D246" s="577"/>
      <c r="E246" s="164" t="str">
        <f t="shared" si="41"/>
        <v>Ｏ２</v>
      </c>
      <c r="F246" s="168" t="s">
        <v>756</v>
      </c>
      <c r="G246" s="168" t="str">
        <f t="shared" si="34"/>
        <v>Ｏ２09</v>
      </c>
      <c r="H246" s="162" t="s">
        <v>635</v>
      </c>
    </row>
    <row r="247" spans="1:8">
      <c r="A247" s="583"/>
      <c r="B247" s="576"/>
      <c r="C247" s="577"/>
      <c r="D247" s="577"/>
      <c r="E247" s="164" t="str">
        <f t="shared" si="41"/>
        <v>Ｏ２</v>
      </c>
      <c r="F247" s="168" t="s">
        <v>758</v>
      </c>
      <c r="G247" s="168" t="str">
        <f t="shared" si="34"/>
        <v>Ｏ２10</v>
      </c>
      <c r="H247" s="162" t="s">
        <v>636</v>
      </c>
    </row>
    <row r="248" spans="1:8">
      <c r="A248" s="583"/>
      <c r="B248" s="576"/>
      <c r="C248" s="577"/>
      <c r="D248" s="577"/>
      <c r="E248" s="164" t="str">
        <f t="shared" si="41"/>
        <v>Ｏ２</v>
      </c>
      <c r="F248" s="168" t="s">
        <v>759</v>
      </c>
      <c r="G248" s="168" t="str">
        <f t="shared" si="34"/>
        <v>Ｏ２11</v>
      </c>
      <c r="H248" s="162" t="s">
        <v>637</v>
      </c>
    </row>
    <row r="249" spans="1:8">
      <c r="A249" s="583"/>
      <c r="B249" s="576"/>
      <c r="C249" s="577"/>
      <c r="D249" s="577"/>
      <c r="E249" s="272" t="str">
        <f t="shared" si="41"/>
        <v>Ｏ２</v>
      </c>
      <c r="F249" s="168" t="s">
        <v>760</v>
      </c>
      <c r="G249" s="168" t="str">
        <f t="shared" ref="G249" si="42">E249&amp;F249</f>
        <v>Ｏ２12</v>
      </c>
      <c r="H249" s="162" t="s">
        <v>638</v>
      </c>
    </row>
    <row r="250" spans="1:8">
      <c r="A250" s="583"/>
      <c r="B250" s="576"/>
      <c r="C250" s="577"/>
      <c r="D250" s="577"/>
      <c r="E250" s="164" t="str">
        <f t="shared" si="41"/>
        <v>Ｏ２</v>
      </c>
      <c r="F250" s="168">
        <v>13</v>
      </c>
      <c r="G250" s="168" t="str">
        <f t="shared" si="34"/>
        <v>Ｏ２13</v>
      </c>
      <c r="H250" s="162" t="s">
        <v>878</v>
      </c>
    </row>
    <row r="251" spans="1:8">
      <c r="A251" s="583"/>
      <c r="B251" s="576"/>
      <c r="C251" s="577" t="s">
        <v>587</v>
      </c>
      <c r="D251" s="578" t="s">
        <v>608</v>
      </c>
      <c r="E251" s="164" t="str">
        <f>$C$251</f>
        <v>Ｏ３</v>
      </c>
      <c r="F251" s="168" t="s">
        <v>748</v>
      </c>
      <c r="G251" s="168" t="str">
        <f t="shared" si="34"/>
        <v>Ｏ３01</v>
      </c>
      <c r="H251" s="162" t="s">
        <v>639</v>
      </c>
    </row>
    <row r="252" spans="1:8">
      <c r="A252" s="583"/>
      <c r="B252" s="576"/>
      <c r="C252" s="577"/>
      <c r="D252" s="577"/>
      <c r="E252" s="164" t="str">
        <f t="shared" ref="E252:E254" si="43">$C$251</f>
        <v>Ｏ３</v>
      </c>
      <c r="F252" s="168" t="s">
        <v>749</v>
      </c>
      <c r="G252" s="168" t="str">
        <f t="shared" si="34"/>
        <v>Ｏ３02</v>
      </c>
      <c r="H252" s="162" t="s">
        <v>640</v>
      </c>
    </row>
    <row r="253" spans="1:8">
      <c r="A253" s="583"/>
      <c r="B253" s="576"/>
      <c r="C253" s="577"/>
      <c r="D253" s="577"/>
      <c r="E253" s="164" t="str">
        <f t="shared" si="43"/>
        <v>Ｏ３</v>
      </c>
      <c r="F253" s="168" t="s">
        <v>750</v>
      </c>
      <c r="G253" s="168" t="str">
        <f t="shared" si="34"/>
        <v>Ｏ３03</v>
      </c>
      <c r="H253" s="162" t="s">
        <v>641</v>
      </c>
    </row>
    <row r="254" spans="1:8">
      <c r="A254" s="583"/>
      <c r="B254" s="576"/>
      <c r="C254" s="577"/>
      <c r="D254" s="577"/>
      <c r="E254" s="164" t="str">
        <f t="shared" si="43"/>
        <v>Ｏ３</v>
      </c>
      <c r="F254" s="168" t="s">
        <v>751</v>
      </c>
      <c r="G254" s="168" t="str">
        <f t="shared" si="34"/>
        <v>Ｏ３04</v>
      </c>
      <c r="H254" s="162" t="s">
        <v>642</v>
      </c>
    </row>
    <row r="255" spans="1:8">
      <c r="A255" s="583"/>
      <c r="B255" s="576" t="s">
        <v>579</v>
      </c>
      <c r="C255" s="163" t="s">
        <v>588</v>
      </c>
      <c r="D255" s="164" t="s">
        <v>609</v>
      </c>
      <c r="E255" s="164" t="str">
        <f>C255</f>
        <v>Ｐ１</v>
      </c>
      <c r="F255" s="168" t="s">
        <v>748</v>
      </c>
      <c r="G255" s="168" t="str">
        <f t="shared" si="34"/>
        <v>Ｐ１01</v>
      </c>
      <c r="H255" s="162" t="s">
        <v>643</v>
      </c>
    </row>
    <row r="256" spans="1:8">
      <c r="A256" s="583"/>
      <c r="B256" s="576"/>
      <c r="C256" s="577" t="s">
        <v>589</v>
      </c>
      <c r="D256" s="579" t="s">
        <v>610</v>
      </c>
      <c r="E256" s="167" t="str">
        <f>$C$256</f>
        <v>Ｐ２</v>
      </c>
      <c r="F256" s="168" t="s">
        <v>748</v>
      </c>
      <c r="G256" s="168" t="str">
        <f t="shared" si="34"/>
        <v>Ｐ２01</v>
      </c>
      <c r="H256" s="162" t="s">
        <v>644</v>
      </c>
    </row>
    <row r="257" spans="1:8">
      <c r="A257" s="583"/>
      <c r="B257" s="576"/>
      <c r="C257" s="577"/>
      <c r="D257" s="579"/>
      <c r="E257" s="167" t="str">
        <f>$C$256</f>
        <v>Ｐ２</v>
      </c>
      <c r="F257" s="168" t="s">
        <v>749</v>
      </c>
      <c r="G257" s="168" t="str">
        <f t="shared" si="34"/>
        <v>Ｐ２02</v>
      </c>
      <c r="H257" s="162" t="s">
        <v>645</v>
      </c>
    </row>
    <row r="258" spans="1:8">
      <c r="A258" s="583"/>
      <c r="B258" s="576"/>
      <c r="C258" s="577" t="s">
        <v>590</v>
      </c>
      <c r="D258" s="578" t="s">
        <v>611</v>
      </c>
      <c r="E258" s="164" t="str">
        <f>$C$258</f>
        <v>Ｐ３</v>
      </c>
      <c r="F258" s="168" t="s">
        <v>748</v>
      </c>
      <c r="G258" s="168" t="str">
        <f t="shared" si="34"/>
        <v>Ｐ３01</v>
      </c>
      <c r="H258" s="162" t="s">
        <v>644</v>
      </c>
    </row>
    <row r="259" spans="1:8">
      <c r="A259" s="583"/>
      <c r="B259" s="576"/>
      <c r="C259" s="577"/>
      <c r="D259" s="578"/>
      <c r="E259" s="272" t="str">
        <f>$C$258</f>
        <v>Ｐ３</v>
      </c>
      <c r="F259" s="168" t="s">
        <v>749</v>
      </c>
      <c r="G259" s="168" t="str">
        <f t="shared" ref="G259" si="44">E259&amp;F259</f>
        <v>Ｐ３02</v>
      </c>
      <c r="H259" s="162" t="s">
        <v>645</v>
      </c>
    </row>
    <row r="260" spans="1:8">
      <c r="A260" s="583"/>
      <c r="B260" s="576"/>
      <c r="C260" s="309" t="s">
        <v>929</v>
      </c>
      <c r="D260" s="310" t="s">
        <v>930</v>
      </c>
      <c r="E260" s="164" t="str">
        <f>$C$260</f>
        <v>Ｐ４</v>
      </c>
      <c r="F260" s="168" t="s">
        <v>748</v>
      </c>
      <c r="G260" s="168" t="str">
        <f t="shared" si="34"/>
        <v>Ｐ４01</v>
      </c>
      <c r="H260" s="162" t="s">
        <v>879</v>
      </c>
    </row>
    <row r="261" spans="1:8">
      <c r="A261" s="583"/>
      <c r="B261" s="584" t="s">
        <v>580</v>
      </c>
      <c r="C261" s="577" t="s">
        <v>591</v>
      </c>
      <c r="D261" s="578" t="s">
        <v>580</v>
      </c>
      <c r="E261" s="164" t="str">
        <f>$C$261</f>
        <v>Ｑ１</v>
      </c>
      <c r="F261" s="168" t="s">
        <v>748</v>
      </c>
      <c r="G261" s="168" t="str">
        <f t="shared" si="34"/>
        <v>Ｑ１01</v>
      </c>
      <c r="H261" s="162" t="s">
        <v>646</v>
      </c>
    </row>
    <row r="262" spans="1:8">
      <c r="A262" s="583"/>
      <c r="B262" s="584"/>
      <c r="C262" s="577"/>
      <c r="D262" s="577"/>
      <c r="E262" s="164" t="str">
        <f t="shared" ref="E262:E269" si="45">$C$261</f>
        <v>Ｑ１</v>
      </c>
      <c r="F262" s="168" t="s">
        <v>749</v>
      </c>
      <c r="G262" s="168" t="str">
        <f t="shared" ref="G262:G319" si="46">E262&amp;F262</f>
        <v>Ｑ１02</v>
      </c>
      <c r="H262" s="162" t="s">
        <v>647</v>
      </c>
    </row>
    <row r="263" spans="1:8">
      <c r="A263" s="583"/>
      <c r="B263" s="584"/>
      <c r="C263" s="577"/>
      <c r="D263" s="577"/>
      <c r="E263" s="164" t="str">
        <f t="shared" si="45"/>
        <v>Ｑ１</v>
      </c>
      <c r="F263" s="168" t="s">
        <v>750</v>
      </c>
      <c r="G263" s="168" t="str">
        <f t="shared" si="46"/>
        <v>Ｑ１03</v>
      </c>
      <c r="H263" s="162" t="s">
        <v>648</v>
      </c>
    </row>
    <row r="264" spans="1:8">
      <c r="A264" s="583"/>
      <c r="B264" s="584"/>
      <c r="C264" s="577"/>
      <c r="D264" s="577"/>
      <c r="E264" s="164" t="str">
        <f t="shared" si="45"/>
        <v>Ｑ１</v>
      </c>
      <c r="F264" s="168" t="s">
        <v>751</v>
      </c>
      <c r="G264" s="168" t="str">
        <f t="shared" si="46"/>
        <v>Ｑ１04</v>
      </c>
      <c r="H264" s="162" t="s">
        <v>649</v>
      </c>
    </row>
    <row r="265" spans="1:8">
      <c r="A265" s="583"/>
      <c r="B265" s="584"/>
      <c r="C265" s="577"/>
      <c r="D265" s="577"/>
      <c r="E265" s="164" t="str">
        <f t="shared" si="45"/>
        <v>Ｑ１</v>
      </c>
      <c r="F265" s="168" t="s">
        <v>752</v>
      </c>
      <c r="G265" s="168" t="str">
        <f t="shared" si="46"/>
        <v>Ｑ１05</v>
      </c>
      <c r="H265" s="162" t="s">
        <v>650</v>
      </c>
    </row>
    <row r="266" spans="1:8">
      <c r="A266" s="583"/>
      <c r="B266" s="584"/>
      <c r="C266" s="577"/>
      <c r="D266" s="577"/>
      <c r="E266" s="164" t="str">
        <f t="shared" si="45"/>
        <v>Ｑ１</v>
      </c>
      <c r="F266" s="168" t="s">
        <v>753</v>
      </c>
      <c r="G266" s="168" t="str">
        <f t="shared" si="46"/>
        <v>Ｑ１06</v>
      </c>
      <c r="H266" s="162" t="s">
        <v>651</v>
      </c>
    </row>
    <row r="267" spans="1:8">
      <c r="A267" s="583"/>
      <c r="B267" s="584"/>
      <c r="C267" s="577"/>
      <c r="D267" s="577"/>
      <c r="E267" s="164" t="str">
        <f t="shared" si="45"/>
        <v>Ｑ１</v>
      </c>
      <c r="F267" s="168" t="s">
        <v>754</v>
      </c>
      <c r="G267" s="168" t="str">
        <f t="shared" si="46"/>
        <v>Ｑ１07</v>
      </c>
      <c r="H267" s="162" t="s">
        <v>652</v>
      </c>
    </row>
    <row r="268" spans="1:8">
      <c r="A268" s="583"/>
      <c r="B268" s="584"/>
      <c r="C268" s="577"/>
      <c r="D268" s="577"/>
      <c r="E268" s="164" t="str">
        <f t="shared" si="45"/>
        <v>Ｑ１</v>
      </c>
      <c r="F268" s="168" t="s">
        <v>755</v>
      </c>
      <c r="G268" s="168" t="str">
        <f t="shared" si="46"/>
        <v>Ｑ１08</v>
      </c>
      <c r="H268" s="162" t="s">
        <v>653</v>
      </c>
    </row>
    <row r="269" spans="1:8">
      <c r="A269" s="583"/>
      <c r="B269" s="584"/>
      <c r="C269" s="577"/>
      <c r="D269" s="577"/>
      <c r="E269" s="164" t="str">
        <f t="shared" si="45"/>
        <v>Ｑ１</v>
      </c>
      <c r="F269" s="168" t="s">
        <v>756</v>
      </c>
      <c r="G269" s="168" t="str">
        <f t="shared" si="46"/>
        <v>Ｑ１09</v>
      </c>
      <c r="H269" s="162" t="s">
        <v>654</v>
      </c>
    </row>
    <row r="270" spans="1:8">
      <c r="A270" s="583"/>
      <c r="B270" s="576" t="s">
        <v>581</v>
      </c>
      <c r="C270" s="577" t="s">
        <v>592</v>
      </c>
      <c r="D270" s="579" t="s">
        <v>612</v>
      </c>
      <c r="E270" s="167" t="str">
        <f>$C$270</f>
        <v>Ｒ１</v>
      </c>
      <c r="F270" s="168" t="s">
        <v>748</v>
      </c>
      <c r="G270" s="168" t="str">
        <f t="shared" si="46"/>
        <v>Ｒ１01</v>
      </c>
      <c r="H270" s="162" t="s">
        <v>655</v>
      </c>
    </row>
    <row r="271" spans="1:8">
      <c r="A271" s="583"/>
      <c r="B271" s="576"/>
      <c r="C271" s="577"/>
      <c r="D271" s="580"/>
      <c r="E271" s="167" t="str">
        <f>$C$270</f>
        <v>Ｒ１</v>
      </c>
      <c r="F271" s="168" t="s">
        <v>749</v>
      </c>
      <c r="G271" s="168" t="str">
        <f t="shared" si="46"/>
        <v>Ｒ１02</v>
      </c>
      <c r="H271" s="162" t="s">
        <v>656</v>
      </c>
    </row>
    <row r="272" spans="1:8">
      <c r="A272" s="583"/>
      <c r="B272" s="576"/>
      <c r="C272" s="163" t="s">
        <v>593</v>
      </c>
      <c r="D272" s="163" t="s">
        <v>613</v>
      </c>
      <c r="E272" s="163" t="str">
        <f>C272</f>
        <v>Ｒ２</v>
      </c>
      <c r="F272" s="168" t="s">
        <v>748</v>
      </c>
      <c r="G272" s="168" t="str">
        <f t="shared" si="46"/>
        <v>Ｒ２01</v>
      </c>
      <c r="H272" s="162" t="s">
        <v>657</v>
      </c>
    </row>
    <row r="273" spans="1:8">
      <c r="A273" s="583"/>
      <c r="B273" s="576"/>
      <c r="C273" s="581" t="s">
        <v>594</v>
      </c>
      <c r="D273" s="578" t="s">
        <v>614</v>
      </c>
      <c r="E273" s="164" t="str">
        <f>$C$273</f>
        <v>Ｒ３</v>
      </c>
      <c r="F273" s="168" t="s">
        <v>748</v>
      </c>
      <c r="G273" s="168" t="str">
        <f t="shared" si="46"/>
        <v>Ｒ３01</v>
      </c>
      <c r="H273" s="162" t="s">
        <v>658</v>
      </c>
    </row>
    <row r="274" spans="1:8">
      <c r="A274" s="583"/>
      <c r="B274" s="576"/>
      <c r="C274" s="581"/>
      <c r="D274" s="577"/>
      <c r="E274" s="164" t="str">
        <f>$C$273</f>
        <v>Ｒ３</v>
      </c>
      <c r="F274" s="168" t="s">
        <v>749</v>
      </c>
      <c r="G274" s="168" t="str">
        <f t="shared" si="46"/>
        <v>Ｒ３02</v>
      </c>
      <c r="H274" s="162" t="s">
        <v>659</v>
      </c>
    </row>
    <row r="275" spans="1:8">
      <c r="A275" s="583"/>
      <c r="B275" s="576"/>
      <c r="C275" s="581" t="s">
        <v>595</v>
      </c>
      <c r="D275" s="578" t="s">
        <v>615</v>
      </c>
      <c r="E275" s="164" t="str">
        <f>$C$275</f>
        <v>Ｒ４</v>
      </c>
      <c r="F275" s="168" t="s">
        <v>748</v>
      </c>
      <c r="G275" s="168" t="str">
        <f t="shared" si="46"/>
        <v>Ｒ４01</v>
      </c>
      <c r="H275" s="162" t="s">
        <v>660</v>
      </c>
    </row>
    <row r="276" spans="1:8">
      <c r="A276" s="583"/>
      <c r="B276" s="576"/>
      <c r="C276" s="581"/>
      <c r="D276" s="577"/>
      <c r="E276" s="164" t="str">
        <f t="shared" ref="E276:E277" si="47">$C$275</f>
        <v>Ｒ４</v>
      </c>
      <c r="F276" s="168" t="s">
        <v>749</v>
      </c>
      <c r="G276" s="168" t="str">
        <f t="shared" si="46"/>
        <v>Ｒ４02</v>
      </c>
      <c r="H276" s="162" t="s">
        <v>661</v>
      </c>
    </row>
    <row r="277" spans="1:8">
      <c r="A277" s="583"/>
      <c r="B277" s="576"/>
      <c r="C277" s="581"/>
      <c r="D277" s="577"/>
      <c r="E277" s="164" t="str">
        <f t="shared" si="47"/>
        <v>Ｒ４</v>
      </c>
      <c r="F277" s="168" t="s">
        <v>750</v>
      </c>
      <c r="G277" s="168" t="str">
        <f t="shared" si="46"/>
        <v>Ｒ４03</v>
      </c>
      <c r="H277" s="162" t="s">
        <v>662</v>
      </c>
    </row>
    <row r="278" spans="1:8">
      <c r="A278" s="583"/>
      <c r="B278" s="576"/>
      <c r="C278" s="581" t="s">
        <v>596</v>
      </c>
      <c r="D278" s="578" t="s">
        <v>616</v>
      </c>
      <c r="E278" s="164" t="str">
        <f>$C$278</f>
        <v>Ｒ５</v>
      </c>
      <c r="F278" s="168" t="s">
        <v>748</v>
      </c>
      <c r="G278" s="168" t="str">
        <f t="shared" si="46"/>
        <v>Ｒ５01</v>
      </c>
      <c r="H278" s="162" t="s">
        <v>663</v>
      </c>
    </row>
    <row r="279" spans="1:8">
      <c r="A279" s="583"/>
      <c r="B279" s="576"/>
      <c r="C279" s="581"/>
      <c r="D279" s="577"/>
      <c r="E279" s="164" t="str">
        <f t="shared" ref="E279:E280" si="48">$C$278</f>
        <v>Ｒ５</v>
      </c>
      <c r="F279" s="168" t="s">
        <v>749</v>
      </c>
      <c r="G279" s="168" t="str">
        <f t="shared" si="46"/>
        <v>Ｒ５02</v>
      </c>
      <c r="H279" s="162" t="s">
        <v>664</v>
      </c>
    </row>
    <row r="280" spans="1:8">
      <c r="A280" s="583"/>
      <c r="B280" s="576"/>
      <c r="C280" s="581"/>
      <c r="D280" s="577"/>
      <c r="E280" s="164" t="str">
        <f t="shared" si="48"/>
        <v>Ｒ５</v>
      </c>
      <c r="F280" s="168" t="s">
        <v>750</v>
      </c>
      <c r="G280" s="168" t="str">
        <f t="shared" si="46"/>
        <v>Ｒ５03</v>
      </c>
      <c r="H280" s="162" t="s">
        <v>665</v>
      </c>
    </row>
    <row r="281" spans="1:8">
      <c r="A281" s="583"/>
      <c r="B281" s="584" t="s">
        <v>582</v>
      </c>
      <c r="C281" s="577" t="s">
        <v>597</v>
      </c>
      <c r="D281" s="578" t="s">
        <v>582</v>
      </c>
      <c r="E281" s="164" t="str">
        <f>$C$281</f>
        <v>Ｓ１</v>
      </c>
      <c r="F281" s="168" t="s">
        <v>748</v>
      </c>
      <c r="G281" s="168" t="str">
        <f t="shared" si="46"/>
        <v>Ｓ１01</v>
      </c>
      <c r="H281" s="162" t="s">
        <v>666</v>
      </c>
    </row>
    <row r="282" spans="1:8">
      <c r="A282" s="583"/>
      <c r="B282" s="584"/>
      <c r="C282" s="577"/>
      <c r="D282" s="577"/>
      <c r="E282" s="164" t="str">
        <f t="shared" ref="E282:E293" si="49">$C$281</f>
        <v>Ｓ１</v>
      </c>
      <c r="F282" s="168" t="s">
        <v>749</v>
      </c>
      <c r="G282" s="168" t="str">
        <f t="shared" si="46"/>
        <v>Ｓ１02</v>
      </c>
      <c r="H282" s="162" t="s">
        <v>667</v>
      </c>
    </row>
    <row r="283" spans="1:8">
      <c r="A283" s="583"/>
      <c r="B283" s="584"/>
      <c r="C283" s="577"/>
      <c r="D283" s="577"/>
      <c r="E283" s="164" t="str">
        <f t="shared" si="49"/>
        <v>Ｓ１</v>
      </c>
      <c r="F283" s="168" t="s">
        <v>750</v>
      </c>
      <c r="G283" s="168" t="str">
        <f t="shared" si="46"/>
        <v>Ｓ１03</v>
      </c>
      <c r="H283" s="162" t="s">
        <v>575</v>
      </c>
    </row>
    <row r="284" spans="1:8">
      <c r="A284" s="583"/>
      <c r="B284" s="584"/>
      <c r="C284" s="577"/>
      <c r="D284" s="577"/>
      <c r="E284" s="164" t="str">
        <f t="shared" si="49"/>
        <v>Ｓ１</v>
      </c>
      <c r="F284" s="168" t="s">
        <v>751</v>
      </c>
      <c r="G284" s="168" t="str">
        <f t="shared" si="46"/>
        <v>Ｓ１04</v>
      </c>
      <c r="H284" s="162" t="s">
        <v>668</v>
      </c>
    </row>
    <row r="285" spans="1:8">
      <c r="A285" s="583"/>
      <c r="B285" s="584"/>
      <c r="C285" s="577"/>
      <c r="D285" s="577"/>
      <c r="E285" s="164" t="str">
        <f t="shared" si="49"/>
        <v>Ｓ１</v>
      </c>
      <c r="F285" s="168" t="s">
        <v>752</v>
      </c>
      <c r="G285" s="168" t="str">
        <f t="shared" si="46"/>
        <v>Ｓ１05</v>
      </c>
      <c r="H285" s="162" t="s">
        <v>315</v>
      </c>
    </row>
    <row r="286" spans="1:8">
      <c r="A286" s="583"/>
      <c r="B286" s="584"/>
      <c r="C286" s="577"/>
      <c r="D286" s="577"/>
      <c r="E286" s="164" t="str">
        <f t="shared" si="49"/>
        <v>Ｓ１</v>
      </c>
      <c r="F286" s="168" t="s">
        <v>753</v>
      </c>
      <c r="G286" s="168" t="str">
        <f t="shared" si="46"/>
        <v>Ｓ１06</v>
      </c>
      <c r="H286" s="162" t="s">
        <v>669</v>
      </c>
    </row>
    <row r="287" spans="1:8">
      <c r="A287" s="583"/>
      <c r="B287" s="584"/>
      <c r="C287" s="577"/>
      <c r="D287" s="577"/>
      <c r="E287" s="164" t="str">
        <f t="shared" si="49"/>
        <v>Ｓ１</v>
      </c>
      <c r="F287" s="168" t="s">
        <v>754</v>
      </c>
      <c r="G287" s="168" t="str">
        <f t="shared" si="46"/>
        <v>Ｓ１07</v>
      </c>
      <c r="H287" s="162" t="s">
        <v>670</v>
      </c>
    </row>
    <row r="288" spans="1:8">
      <c r="A288" s="583"/>
      <c r="B288" s="584"/>
      <c r="C288" s="577"/>
      <c r="D288" s="577"/>
      <c r="E288" s="164" t="str">
        <f t="shared" si="49"/>
        <v>Ｓ１</v>
      </c>
      <c r="F288" s="168" t="s">
        <v>755</v>
      </c>
      <c r="G288" s="168" t="str">
        <f t="shared" si="46"/>
        <v>Ｓ１08</v>
      </c>
      <c r="H288" s="162" t="s">
        <v>671</v>
      </c>
    </row>
    <row r="289" spans="1:8">
      <c r="A289" s="583"/>
      <c r="B289" s="584"/>
      <c r="C289" s="577"/>
      <c r="D289" s="577"/>
      <c r="E289" s="164" t="str">
        <f t="shared" si="49"/>
        <v>Ｓ１</v>
      </c>
      <c r="F289" s="168" t="s">
        <v>756</v>
      </c>
      <c r="G289" s="168" t="str">
        <f t="shared" si="46"/>
        <v>Ｓ１09</v>
      </c>
      <c r="H289" s="162" t="s">
        <v>672</v>
      </c>
    </row>
    <row r="290" spans="1:8">
      <c r="A290" s="583"/>
      <c r="B290" s="584"/>
      <c r="C290" s="577"/>
      <c r="D290" s="577"/>
      <c r="E290" s="164" t="str">
        <f t="shared" si="49"/>
        <v>Ｓ１</v>
      </c>
      <c r="F290" s="168" t="s">
        <v>758</v>
      </c>
      <c r="G290" s="168" t="str">
        <f t="shared" si="46"/>
        <v>Ｓ１10</v>
      </c>
      <c r="H290" s="162" t="s">
        <v>574</v>
      </c>
    </row>
    <row r="291" spans="1:8">
      <c r="A291" s="583"/>
      <c r="B291" s="584"/>
      <c r="C291" s="577"/>
      <c r="D291" s="577"/>
      <c r="E291" s="164" t="str">
        <f t="shared" si="49"/>
        <v>Ｓ１</v>
      </c>
      <c r="F291" s="168" t="s">
        <v>759</v>
      </c>
      <c r="G291" s="168" t="str">
        <f t="shared" si="46"/>
        <v>Ｓ１11</v>
      </c>
      <c r="H291" s="162" t="s">
        <v>673</v>
      </c>
    </row>
    <row r="292" spans="1:8">
      <c r="A292" s="583"/>
      <c r="B292" s="584"/>
      <c r="C292" s="577"/>
      <c r="D292" s="577"/>
      <c r="E292" s="164" t="str">
        <f t="shared" si="49"/>
        <v>Ｓ１</v>
      </c>
      <c r="F292" s="168" t="s">
        <v>760</v>
      </c>
      <c r="G292" s="168" t="str">
        <f t="shared" si="46"/>
        <v>Ｓ１12</v>
      </c>
      <c r="H292" s="162" t="s">
        <v>674</v>
      </c>
    </row>
    <row r="293" spans="1:8">
      <c r="A293" s="583"/>
      <c r="B293" s="584"/>
      <c r="C293" s="577"/>
      <c r="D293" s="577"/>
      <c r="E293" s="164" t="str">
        <f t="shared" si="49"/>
        <v>Ｓ１</v>
      </c>
      <c r="F293" s="168" t="s">
        <v>761</v>
      </c>
      <c r="G293" s="168" t="str">
        <f t="shared" si="46"/>
        <v>Ｓ１13</v>
      </c>
      <c r="H293" s="162" t="s">
        <v>675</v>
      </c>
    </row>
    <row r="294" spans="1:8">
      <c r="A294" s="583"/>
      <c r="B294" s="576" t="s">
        <v>583</v>
      </c>
      <c r="C294" s="577" t="s">
        <v>598</v>
      </c>
      <c r="D294" s="578" t="s">
        <v>617</v>
      </c>
      <c r="E294" s="164" t="str">
        <f>$C$294</f>
        <v>Ｔ１</v>
      </c>
      <c r="F294" s="168" t="s">
        <v>748</v>
      </c>
      <c r="G294" s="168" t="str">
        <f t="shared" si="46"/>
        <v>Ｔ１01</v>
      </c>
      <c r="H294" s="162" t="s">
        <v>676</v>
      </c>
    </row>
    <row r="295" spans="1:8">
      <c r="A295" s="583"/>
      <c r="B295" s="576"/>
      <c r="C295" s="577"/>
      <c r="D295" s="577"/>
      <c r="E295" s="164" t="str">
        <f t="shared" ref="E295:E300" si="50">$C$294</f>
        <v>Ｔ１</v>
      </c>
      <c r="F295" s="168" t="s">
        <v>749</v>
      </c>
      <c r="G295" s="168" t="str">
        <f t="shared" si="46"/>
        <v>Ｔ１02</v>
      </c>
      <c r="H295" s="162" t="s">
        <v>677</v>
      </c>
    </row>
    <row r="296" spans="1:8">
      <c r="A296" s="583"/>
      <c r="B296" s="576"/>
      <c r="C296" s="577"/>
      <c r="D296" s="577"/>
      <c r="E296" s="164" t="str">
        <f t="shared" si="50"/>
        <v>Ｔ１</v>
      </c>
      <c r="F296" s="168" t="s">
        <v>750</v>
      </c>
      <c r="G296" s="168" t="str">
        <f t="shared" si="46"/>
        <v>Ｔ１03</v>
      </c>
      <c r="H296" s="162" t="s">
        <v>678</v>
      </c>
    </row>
    <row r="297" spans="1:8">
      <c r="A297" s="583"/>
      <c r="B297" s="576"/>
      <c r="C297" s="577"/>
      <c r="D297" s="577"/>
      <c r="E297" s="164" t="str">
        <f t="shared" si="50"/>
        <v>Ｔ１</v>
      </c>
      <c r="F297" s="168" t="s">
        <v>751</v>
      </c>
      <c r="G297" s="168" t="str">
        <f t="shared" si="46"/>
        <v>Ｔ１04</v>
      </c>
      <c r="H297" s="162" t="s">
        <v>679</v>
      </c>
    </row>
    <row r="298" spans="1:8">
      <c r="A298" s="583"/>
      <c r="B298" s="576"/>
      <c r="C298" s="577"/>
      <c r="D298" s="577"/>
      <c r="E298" s="164" t="str">
        <f t="shared" si="50"/>
        <v>Ｔ１</v>
      </c>
      <c r="F298" s="168" t="s">
        <v>752</v>
      </c>
      <c r="G298" s="168" t="str">
        <f t="shared" si="46"/>
        <v>Ｔ１05</v>
      </c>
      <c r="H298" s="162" t="s">
        <v>680</v>
      </c>
    </row>
    <row r="299" spans="1:8">
      <c r="A299" s="583"/>
      <c r="B299" s="576"/>
      <c r="C299" s="577"/>
      <c r="D299" s="577"/>
      <c r="E299" s="164" t="str">
        <f t="shared" si="50"/>
        <v>Ｔ１</v>
      </c>
      <c r="F299" s="168" t="s">
        <v>753</v>
      </c>
      <c r="G299" s="168" t="str">
        <f t="shared" si="46"/>
        <v>Ｔ１06</v>
      </c>
      <c r="H299" s="162" t="s">
        <v>681</v>
      </c>
    </row>
    <row r="300" spans="1:8">
      <c r="A300" s="583"/>
      <c r="B300" s="576"/>
      <c r="C300" s="577"/>
      <c r="D300" s="577"/>
      <c r="E300" s="164" t="str">
        <f t="shared" si="50"/>
        <v>Ｔ１</v>
      </c>
      <c r="F300" s="168" t="s">
        <v>754</v>
      </c>
      <c r="G300" s="168" t="str">
        <f t="shared" si="46"/>
        <v>Ｔ１07</v>
      </c>
      <c r="H300" s="162" t="s">
        <v>682</v>
      </c>
    </row>
    <row r="301" spans="1:8">
      <c r="A301" s="583"/>
      <c r="B301" s="576" t="s">
        <v>584</v>
      </c>
      <c r="C301" s="577" t="s">
        <v>599</v>
      </c>
      <c r="D301" s="578" t="s">
        <v>618</v>
      </c>
      <c r="E301" s="164" t="str">
        <f>$C$301</f>
        <v>Ｕ１</v>
      </c>
      <c r="F301" s="168" t="s">
        <v>748</v>
      </c>
      <c r="G301" s="168" t="str">
        <f t="shared" si="46"/>
        <v>Ｕ１01</v>
      </c>
      <c r="H301" s="162" t="s">
        <v>683</v>
      </c>
    </row>
    <row r="302" spans="1:8">
      <c r="A302" s="583"/>
      <c r="B302" s="576"/>
      <c r="C302" s="577"/>
      <c r="D302" s="577"/>
      <c r="E302" s="164" t="str">
        <f>$C$301</f>
        <v>Ｕ１</v>
      </c>
      <c r="F302" s="168" t="s">
        <v>749</v>
      </c>
      <c r="G302" s="168" t="str">
        <f t="shared" si="46"/>
        <v>Ｕ１02</v>
      </c>
      <c r="H302" s="162" t="s">
        <v>684</v>
      </c>
    </row>
    <row r="303" spans="1:8">
      <c r="A303" s="583"/>
      <c r="B303" s="576"/>
      <c r="C303" s="163" t="s">
        <v>600</v>
      </c>
      <c r="D303" s="163" t="s">
        <v>619</v>
      </c>
      <c r="E303" s="163" t="str">
        <f>C303</f>
        <v>Ｕ２</v>
      </c>
      <c r="F303" s="168" t="s">
        <v>748</v>
      </c>
      <c r="G303" s="168" t="str">
        <f t="shared" si="46"/>
        <v>Ｕ２01</v>
      </c>
      <c r="H303" s="162" t="s">
        <v>619</v>
      </c>
    </row>
    <row r="304" spans="1:8">
      <c r="A304" s="583"/>
      <c r="B304" s="576"/>
      <c r="C304" s="577" t="s">
        <v>601</v>
      </c>
      <c r="D304" s="578" t="s">
        <v>620</v>
      </c>
      <c r="E304" s="164" t="str">
        <f>$C$304</f>
        <v>Ｕ３</v>
      </c>
      <c r="F304" s="168" t="s">
        <v>748</v>
      </c>
      <c r="G304" s="168" t="str">
        <f t="shared" si="46"/>
        <v>Ｕ３01</v>
      </c>
      <c r="H304" s="162" t="s">
        <v>685</v>
      </c>
    </row>
    <row r="305" spans="1:8">
      <c r="A305" s="583"/>
      <c r="B305" s="576"/>
      <c r="C305" s="577"/>
      <c r="D305" s="577"/>
      <c r="E305" s="164" t="str">
        <f t="shared" ref="E305:E308" si="51">$C$304</f>
        <v>Ｕ３</v>
      </c>
      <c r="F305" s="168" t="s">
        <v>749</v>
      </c>
      <c r="G305" s="168" t="str">
        <f t="shared" si="46"/>
        <v>Ｕ３02</v>
      </c>
      <c r="H305" s="162" t="s">
        <v>686</v>
      </c>
    </row>
    <row r="306" spans="1:8">
      <c r="A306" s="583"/>
      <c r="B306" s="576"/>
      <c r="C306" s="577"/>
      <c r="D306" s="577"/>
      <c r="E306" s="164" t="str">
        <f t="shared" si="51"/>
        <v>Ｕ３</v>
      </c>
      <c r="F306" s="168" t="s">
        <v>750</v>
      </c>
      <c r="G306" s="168" t="str">
        <f t="shared" si="46"/>
        <v>Ｕ３03</v>
      </c>
      <c r="H306" s="162" t="s">
        <v>687</v>
      </c>
    </row>
    <row r="307" spans="1:8">
      <c r="A307" s="583"/>
      <c r="B307" s="576"/>
      <c r="C307" s="577"/>
      <c r="D307" s="577"/>
      <c r="E307" s="164" t="str">
        <f t="shared" si="51"/>
        <v>Ｕ３</v>
      </c>
      <c r="F307" s="168" t="s">
        <v>751</v>
      </c>
      <c r="G307" s="168" t="str">
        <f t="shared" si="46"/>
        <v>Ｕ３04</v>
      </c>
      <c r="H307" s="162" t="s">
        <v>688</v>
      </c>
    </row>
    <row r="308" spans="1:8">
      <c r="A308" s="583"/>
      <c r="B308" s="576"/>
      <c r="C308" s="577"/>
      <c r="D308" s="577"/>
      <c r="E308" s="164" t="str">
        <f t="shared" si="51"/>
        <v>Ｕ３</v>
      </c>
      <c r="F308" s="168" t="s">
        <v>752</v>
      </c>
      <c r="G308" s="168" t="str">
        <f t="shared" si="46"/>
        <v>Ｕ３05</v>
      </c>
      <c r="H308" s="162" t="s">
        <v>689</v>
      </c>
    </row>
    <row r="309" spans="1:8">
      <c r="A309" s="583"/>
      <c r="B309" s="576"/>
      <c r="C309" s="577" t="s">
        <v>602</v>
      </c>
      <c r="D309" s="578" t="s">
        <v>621</v>
      </c>
      <c r="E309" s="164" t="str">
        <f>$C$309</f>
        <v>Ｕ４</v>
      </c>
      <c r="F309" s="168" t="s">
        <v>748</v>
      </c>
      <c r="G309" s="168" t="str">
        <f t="shared" si="46"/>
        <v>Ｕ４01</v>
      </c>
      <c r="H309" s="162" t="s">
        <v>690</v>
      </c>
    </row>
    <row r="310" spans="1:8">
      <c r="A310" s="583"/>
      <c r="B310" s="576"/>
      <c r="C310" s="577"/>
      <c r="D310" s="577"/>
      <c r="E310" s="164" t="str">
        <f t="shared" ref="E310:E311" si="52">$C$309</f>
        <v>Ｕ４</v>
      </c>
      <c r="F310" s="168" t="s">
        <v>749</v>
      </c>
      <c r="G310" s="168" t="str">
        <f t="shared" si="46"/>
        <v>Ｕ４02</v>
      </c>
      <c r="H310" s="162" t="s">
        <v>691</v>
      </c>
    </row>
    <row r="311" spans="1:8">
      <c r="A311" s="583"/>
      <c r="B311" s="576"/>
      <c r="C311" s="577"/>
      <c r="D311" s="577"/>
      <c r="E311" s="164" t="str">
        <f t="shared" si="52"/>
        <v>Ｕ４</v>
      </c>
      <c r="F311" s="168" t="s">
        <v>750</v>
      </c>
      <c r="G311" s="168" t="str">
        <f t="shared" si="46"/>
        <v>Ｕ４03</v>
      </c>
      <c r="H311" s="162" t="s">
        <v>692</v>
      </c>
    </row>
    <row r="312" spans="1:8">
      <c r="A312" s="583"/>
      <c r="B312" s="576"/>
      <c r="C312" s="163" t="s">
        <v>603</v>
      </c>
      <c r="D312" s="163" t="s">
        <v>622</v>
      </c>
      <c r="E312" s="163" t="str">
        <f>C312</f>
        <v>Ｕ５</v>
      </c>
      <c r="F312" s="168" t="s">
        <v>748</v>
      </c>
      <c r="G312" s="168" t="str">
        <f t="shared" si="46"/>
        <v>Ｕ５01</v>
      </c>
      <c r="H312" s="162" t="s">
        <v>622</v>
      </c>
    </row>
    <row r="313" spans="1:8">
      <c r="A313" s="583"/>
      <c r="B313" s="576"/>
      <c r="C313" s="577" t="s">
        <v>604</v>
      </c>
      <c r="D313" s="578" t="s">
        <v>623</v>
      </c>
      <c r="E313" s="164" t="str">
        <f>$C$313</f>
        <v>Ｕ６</v>
      </c>
      <c r="F313" s="168" t="s">
        <v>748</v>
      </c>
      <c r="G313" s="168" t="str">
        <f t="shared" si="46"/>
        <v>Ｕ６01</v>
      </c>
      <c r="H313" s="162" t="s">
        <v>694</v>
      </c>
    </row>
    <row r="314" spans="1:8">
      <c r="A314" s="583"/>
      <c r="B314" s="576"/>
      <c r="C314" s="577"/>
      <c r="D314" s="577"/>
      <c r="E314" s="164" t="str">
        <f t="shared" ref="E314:E315" si="53">$C$313</f>
        <v>Ｕ６</v>
      </c>
      <c r="F314" s="168" t="s">
        <v>749</v>
      </c>
      <c r="G314" s="168" t="str">
        <f t="shared" si="46"/>
        <v>Ｕ６02</v>
      </c>
      <c r="H314" s="162" t="s">
        <v>695</v>
      </c>
    </row>
    <row r="315" spans="1:8">
      <c r="A315" s="583"/>
      <c r="B315" s="576"/>
      <c r="C315" s="577"/>
      <c r="D315" s="577"/>
      <c r="E315" s="164" t="str">
        <f t="shared" si="53"/>
        <v>Ｕ６</v>
      </c>
      <c r="F315" s="168" t="s">
        <v>750</v>
      </c>
      <c r="G315" s="168" t="str">
        <f t="shared" si="46"/>
        <v>Ｕ６03</v>
      </c>
      <c r="H315" s="162" t="s">
        <v>696</v>
      </c>
    </row>
    <row r="316" spans="1:8">
      <c r="A316" s="583"/>
      <c r="B316" s="576"/>
      <c r="C316" s="577" t="s">
        <v>605</v>
      </c>
      <c r="D316" s="578" t="s">
        <v>32</v>
      </c>
      <c r="E316" s="164" t="str">
        <f>$C$316</f>
        <v>Ｕ７</v>
      </c>
      <c r="F316" s="168" t="s">
        <v>748</v>
      </c>
      <c r="G316" s="168" t="str">
        <f t="shared" si="46"/>
        <v>Ｕ７01</v>
      </c>
      <c r="H316" s="162" t="s">
        <v>697</v>
      </c>
    </row>
    <row r="317" spans="1:8">
      <c r="A317" s="583"/>
      <c r="B317" s="576"/>
      <c r="C317" s="577"/>
      <c r="D317" s="577"/>
      <c r="E317" s="164" t="str">
        <f t="shared" ref="E317:E319" si="54">$C$316</f>
        <v>Ｕ７</v>
      </c>
      <c r="F317" s="168" t="s">
        <v>749</v>
      </c>
      <c r="G317" s="168" t="str">
        <f t="shared" si="46"/>
        <v>Ｕ７02</v>
      </c>
      <c r="H317" s="162" t="s">
        <v>698</v>
      </c>
    </row>
    <row r="318" spans="1:8">
      <c r="A318" s="583"/>
      <c r="B318" s="576"/>
      <c r="C318" s="577"/>
      <c r="D318" s="577"/>
      <c r="E318" s="257" t="str">
        <f t="shared" si="54"/>
        <v>Ｕ７</v>
      </c>
      <c r="F318" s="168" t="s">
        <v>750</v>
      </c>
      <c r="G318" s="168" t="str">
        <f t="shared" ref="G318" si="55">E318&amp;F318</f>
        <v>Ｕ７03</v>
      </c>
      <c r="H318" s="162" t="s">
        <v>860</v>
      </c>
    </row>
    <row r="319" spans="1:8">
      <c r="A319" s="583"/>
      <c r="B319" s="576"/>
      <c r="C319" s="577"/>
      <c r="D319" s="577"/>
      <c r="E319" s="164" t="str">
        <f t="shared" si="54"/>
        <v>Ｕ７</v>
      </c>
      <c r="F319" s="168" t="s">
        <v>751</v>
      </c>
      <c r="G319" s="168" t="str">
        <f t="shared" si="46"/>
        <v>Ｕ７04</v>
      </c>
      <c r="H319" s="162" t="s">
        <v>32</v>
      </c>
    </row>
  </sheetData>
  <sheetProtection sheet="1" objects="1" scenarios="1"/>
  <mergeCells count="149">
    <mergeCell ref="D316:D319"/>
    <mergeCell ref="A3:A234"/>
    <mergeCell ref="A235:A319"/>
    <mergeCell ref="A1:H1"/>
    <mergeCell ref="B301:B319"/>
    <mergeCell ref="C301:C302"/>
    <mergeCell ref="D301:D302"/>
    <mergeCell ref="C304:C308"/>
    <mergeCell ref="D304:D308"/>
    <mergeCell ref="C309:C311"/>
    <mergeCell ref="D309:D311"/>
    <mergeCell ref="C313:C315"/>
    <mergeCell ref="D313:D315"/>
    <mergeCell ref="C316:C319"/>
    <mergeCell ref="C278:C280"/>
    <mergeCell ref="D278:D280"/>
    <mergeCell ref="B281:B293"/>
    <mergeCell ref="C281:C293"/>
    <mergeCell ref="D281:D293"/>
    <mergeCell ref="B294:B300"/>
    <mergeCell ref="C294:C300"/>
    <mergeCell ref="D294:D300"/>
    <mergeCell ref="B261:B269"/>
    <mergeCell ref="C261:C269"/>
    <mergeCell ref="B235:B254"/>
    <mergeCell ref="C235:C237"/>
    <mergeCell ref="D235:D237"/>
    <mergeCell ref="C238:C250"/>
    <mergeCell ref="D238:D250"/>
    <mergeCell ref="C251:C254"/>
    <mergeCell ref="D261:D269"/>
    <mergeCell ref="B270:B280"/>
    <mergeCell ref="C270:C271"/>
    <mergeCell ref="D270:D271"/>
    <mergeCell ref="C273:C274"/>
    <mergeCell ref="D273:D274"/>
    <mergeCell ref="C275:C277"/>
    <mergeCell ref="D275:D277"/>
    <mergeCell ref="D251:D254"/>
    <mergeCell ref="B255:B260"/>
    <mergeCell ref="C256:C257"/>
    <mergeCell ref="D256:D257"/>
    <mergeCell ref="C258:C259"/>
    <mergeCell ref="D258:D259"/>
    <mergeCell ref="C209:C213"/>
    <mergeCell ref="D209:D213"/>
    <mergeCell ref="C214:C224"/>
    <mergeCell ref="D214:D224"/>
    <mergeCell ref="B179:B191"/>
    <mergeCell ref="C179:C181"/>
    <mergeCell ref="D179:D181"/>
    <mergeCell ref="C182:C191"/>
    <mergeCell ref="D182:D191"/>
    <mergeCell ref="B192:B234"/>
    <mergeCell ref="C192:C194"/>
    <mergeCell ref="D192:D194"/>
    <mergeCell ref="C195:C204"/>
    <mergeCell ref="D195:D204"/>
    <mergeCell ref="C225:C228"/>
    <mergeCell ref="D225:D228"/>
    <mergeCell ref="C229:C233"/>
    <mergeCell ref="D229:D233"/>
    <mergeCell ref="B162:B178"/>
    <mergeCell ref="C162:C166"/>
    <mergeCell ref="D162:D166"/>
    <mergeCell ref="C168:C173"/>
    <mergeCell ref="D168:D173"/>
    <mergeCell ref="C174:C178"/>
    <mergeCell ref="D174:D178"/>
    <mergeCell ref="C205:C208"/>
    <mergeCell ref="D205:D208"/>
    <mergeCell ref="B140:B147"/>
    <mergeCell ref="C140:C144"/>
    <mergeCell ref="D140:D144"/>
    <mergeCell ref="C145:C147"/>
    <mergeCell ref="D145:D147"/>
    <mergeCell ref="B148:B161"/>
    <mergeCell ref="C148:C152"/>
    <mergeCell ref="D148:D152"/>
    <mergeCell ref="C153:C155"/>
    <mergeCell ref="D153:D155"/>
    <mergeCell ref="C156:C161"/>
    <mergeCell ref="D156:D161"/>
    <mergeCell ref="B131:B139"/>
    <mergeCell ref="C131:C135"/>
    <mergeCell ref="D131:D135"/>
    <mergeCell ref="C136:C139"/>
    <mergeCell ref="D136:D139"/>
    <mergeCell ref="B111:B123"/>
    <mergeCell ref="C111:C117"/>
    <mergeCell ref="D111:D117"/>
    <mergeCell ref="C118:C119"/>
    <mergeCell ref="D118:D119"/>
    <mergeCell ref="C120:C123"/>
    <mergeCell ref="D120:D123"/>
    <mergeCell ref="B96:B110"/>
    <mergeCell ref="C97:C98"/>
    <mergeCell ref="D97:D98"/>
    <mergeCell ref="C99:C102"/>
    <mergeCell ref="D99:D102"/>
    <mergeCell ref="C103:C110"/>
    <mergeCell ref="D103:D110"/>
    <mergeCell ref="B124:B130"/>
    <mergeCell ref="C124:C130"/>
    <mergeCell ref="D124:D130"/>
    <mergeCell ref="B70:B80"/>
    <mergeCell ref="C70:C76"/>
    <mergeCell ref="D70:D76"/>
    <mergeCell ref="C77:C80"/>
    <mergeCell ref="D77:D80"/>
    <mergeCell ref="B81:B95"/>
    <mergeCell ref="C81:C87"/>
    <mergeCell ref="D81:D87"/>
    <mergeCell ref="C88:C91"/>
    <mergeCell ref="D88:D91"/>
    <mergeCell ref="C92:C95"/>
    <mergeCell ref="D92:D95"/>
    <mergeCell ref="C56:C60"/>
    <mergeCell ref="D56:D60"/>
    <mergeCell ref="C61:C65"/>
    <mergeCell ref="D61:D65"/>
    <mergeCell ref="C66:C69"/>
    <mergeCell ref="D66:D69"/>
    <mergeCell ref="B40:B49"/>
    <mergeCell ref="C40:C41"/>
    <mergeCell ref="D40:D41"/>
    <mergeCell ref="C42:C49"/>
    <mergeCell ref="D42:D49"/>
    <mergeCell ref="B50:B69"/>
    <mergeCell ref="C50:C51"/>
    <mergeCell ref="D50:D51"/>
    <mergeCell ref="C52:C55"/>
    <mergeCell ref="D52:D55"/>
    <mergeCell ref="B3:B14"/>
    <mergeCell ref="C3:C7"/>
    <mergeCell ref="D3:D7"/>
    <mergeCell ref="C8:C11"/>
    <mergeCell ref="D8:D11"/>
    <mergeCell ref="C12:C14"/>
    <mergeCell ref="D12:D14"/>
    <mergeCell ref="B15:B39"/>
    <mergeCell ref="C15:C19"/>
    <mergeCell ref="D15:D19"/>
    <mergeCell ref="C20:C27"/>
    <mergeCell ref="D20:D27"/>
    <mergeCell ref="C28:C30"/>
    <mergeCell ref="D28:D30"/>
    <mergeCell ref="C31:C39"/>
    <mergeCell ref="D31:D39"/>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1DEFF"/>
    <pageSetUpPr fitToPage="1"/>
  </sheetPr>
  <dimension ref="B1:AB47"/>
  <sheetViews>
    <sheetView zoomScale="84" zoomScaleNormal="84" workbookViewId="0">
      <selection activeCell="O6" sqref="O6:W6"/>
    </sheetView>
  </sheetViews>
  <sheetFormatPr defaultColWidth="9" defaultRowHeight="13.5"/>
  <cols>
    <col min="1" max="1" width="0.75" style="1" customWidth="1"/>
    <col min="2" max="3" width="8.125" style="1" customWidth="1"/>
    <col min="4" max="23" width="3.625" style="1" customWidth="1"/>
    <col min="24" max="28" width="3.125" style="1" customWidth="1"/>
    <col min="29" max="29" width="1.625" style="1" customWidth="1"/>
    <col min="30" max="30" width="3.125" style="1" customWidth="1"/>
    <col min="31" max="16384" width="9" style="1"/>
  </cols>
  <sheetData>
    <row r="1" spans="2:28" ht="6" customHeight="1"/>
    <row r="2" spans="2:28" ht="16.5" customHeight="1">
      <c r="B2" s="1" t="s">
        <v>57</v>
      </c>
    </row>
    <row r="3" spans="2:28" ht="12" customHeight="1"/>
    <row r="4" spans="2:28" ht="24" customHeight="1">
      <c r="B4" s="586" t="s">
        <v>56</v>
      </c>
      <c r="C4" s="586"/>
      <c r="D4" s="586"/>
      <c r="E4" s="586"/>
      <c r="F4" s="586"/>
      <c r="G4" s="586"/>
      <c r="H4" s="586"/>
      <c r="I4" s="586"/>
      <c r="J4" s="586"/>
      <c r="K4" s="586"/>
      <c r="L4" s="586"/>
      <c r="M4" s="586"/>
      <c r="N4" s="586"/>
      <c r="O4" s="586"/>
      <c r="P4" s="586"/>
      <c r="Q4" s="586"/>
      <c r="R4" s="586"/>
      <c r="S4" s="586"/>
      <c r="T4" s="586"/>
      <c r="U4" s="586"/>
      <c r="V4" s="586"/>
      <c r="W4" s="586"/>
      <c r="X4" s="71"/>
      <c r="Y4" s="71"/>
      <c r="Z4" s="71"/>
      <c r="AA4" s="71"/>
      <c r="AB4" s="71"/>
    </row>
    <row r="5" spans="2:28" ht="24" customHeight="1">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row>
    <row r="6" spans="2:28" ht="24" customHeight="1">
      <c r="B6" s="178"/>
      <c r="C6" s="178"/>
      <c r="D6" s="178"/>
      <c r="E6" s="178"/>
      <c r="F6" s="178"/>
      <c r="G6" s="178"/>
      <c r="H6" s="178"/>
      <c r="I6" s="178"/>
      <c r="J6" s="178"/>
      <c r="K6" s="575" t="str">
        <f>申請書!D21</f>
        <v>商号又は名称</v>
      </c>
      <c r="L6" s="575"/>
      <c r="M6" s="575"/>
      <c r="N6" s="575"/>
      <c r="O6" s="585" t="str">
        <f>IF(申請書!H21="","申請書入力してください",申請書!H21)</f>
        <v>申請書入力してください</v>
      </c>
      <c r="P6" s="585"/>
      <c r="Q6" s="585"/>
      <c r="R6" s="585"/>
      <c r="S6" s="585"/>
      <c r="T6" s="585"/>
      <c r="U6" s="585"/>
      <c r="V6" s="585"/>
      <c r="W6" s="585"/>
      <c r="X6" s="178"/>
      <c r="Y6" s="178"/>
      <c r="Z6" s="178"/>
      <c r="AA6" s="178"/>
      <c r="AB6" s="178"/>
    </row>
    <row r="7" spans="2:28" ht="21" customHeight="1">
      <c r="I7" s="4"/>
      <c r="J7" s="4"/>
      <c r="K7" s="4"/>
      <c r="L7" s="4"/>
      <c r="M7" s="4"/>
      <c r="N7" s="4"/>
      <c r="O7" s="4"/>
      <c r="P7" s="4"/>
      <c r="Q7" s="4"/>
      <c r="R7" s="4"/>
      <c r="S7" s="4"/>
      <c r="T7" s="4"/>
      <c r="U7" s="4"/>
      <c r="V7" s="4"/>
      <c r="W7" s="4"/>
      <c r="X7" s="4"/>
      <c r="Y7" s="4"/>
      <c r="Z7" s="4"/>
      <c r="AA7" s="4"/>
      <c r="AB7" s="4"/>
    </row>
    <row r="8" spans="2:28" ht="27" customHeight="1">
      <c r="B8" s="587" t="s">
        <v>148</v>
      </c>
      <c r="C8" s="484"/>
      <c r="D8" s="592"/>
      <c r="E8" s="593"/>
      <c r="F8" s="593"/>
      <c r="G8" s="593"/>
      <c r="H8" s="593"/>
      <c r="I8" s="593"/>
      <c r="J8" s="593"/>
      <c r="K8" s="593"/>
      <c r="L8" s="593"/>
      <c r="M8" s="593"/>
      <c r="N8" s="593"/>
      <c r="O8" s="593"/>
      <c r="P8" s="593"/>
      <c r="Q8" s="593"/>
      <c r="R8" s="593"/>
      <c r="S8" s="593"/>
      <c r="T8" s="593"/>
      <c r="U8" s="593"/>
      <c r="V8" s="593"/>
      <c r="W8" s="594"/>
      <c r="X8" s="4"/>
      <c r="Y8" s="4"/>
      <c r="Z8" s="4"/>
      <c r="AA8" s="4"/>
      <c r="AB8" s="4"/>
    </row>
    <row r="9" spans="2:28" ht="27" customHeight="1">
      <c r="B9" s="588"/>
      <c r="C9" s="589"/>
      <c r="D9" s="595"/>
      <c r="E9" s="596"/>
      <c r="F9" s="596"/>
      <c r="G9" s="596"/>
      <c r="H9" s="596"/>
      <c r="I9" s="596"/>
      <c r="J9" s="596"/>
      <c r="K9" s="596"/>
      <c r="L9" s="596"/>
      <c r="M9" s="596"/>
      <c r="N9" s="596"/>
      <c r="O9" s="596"/>
      <c r="P9" s="596"/>
      <c r="Q9" s="596"/>
      <c r="R9" s="596"/>
      <c r="S9" s="596"/>
      <c r="T9" s="596"/>
      <c r="U9" s="596"/>
      <c r="V9" s="596"/>
      <c r="W9" s="597"/>
      <c r="X9" s="4"/>
      <c r="Y9" s="4"/>
      <c r="Z9" s="4"/>
      <c r="AA9" s="4"/>
      <c r="AB9" s="4"/>
    </row>
    <row r="10" spans="2:28" ht="27" customHeight="1">
      <c r="B10" s="588"/>
      <c r="C10" s="589"/>
      <c r="D10" s="595"/>
      <c r="E10" s="596"/>
      <c r="F10" s="596"/>
      <c r="G10" s="596"/>
      <c r="H10" s="596"/>
      <c r="I10" s="596"/>
      <c r="J10" s="596"/>
      <c r="K10" s="596"/>
      <c r="L10" s="596"/>
      <c r="M10" s="596"/>
      <c r="N10" s="596"/>
      <c r="O10" s="596"/>
      <c r="P10" s="596"/>
      <c r="Q10" s="596"/>
      <c r="R10" s="596"/>
      <c r="S10" s="596"/>
      <c r="T10" s="596"/>
      <c r="U10" s="596"/>
      <c r="V10" s="596"/>
      <c r="W10" s="597"/>
      <c r="X10" s="4"/>
      <c r="Y10" s="4"/>
      <c r="Z10" s="4"/>
      <c r="AA10" s="4"/>
      <c r="AB10" s="4"/>
    </row>
    <row r="11" spans="2:28" ht="27" customHeight="1">
      <c r="B11" s="588"/>
      <c r="C11" s="589"/>
      <c r="D11" s="595"/>
      <c r="E11" s="596"/>
      <c r="F11" s="596"/>
      <c r="G11" s="596"/>
      <c r="H11" s="596"/>
      <c r="I11" s="596"/>
      <c r="J11" s="596"/>
      <c r="K11" s="596"/>
      <c r="L11" s="596"/>
      <c r="M11" s="596"/>
      <c r="N11" s="596"/>
      <c r="O11" s="596"/>
      <c r="P11" s="596"/>
      <c r="Q11" s="596"/>
      <c r="R11" s="596"/>
      <c r="S11" s="596"/>
      <c r="T11" s="596"/>
      <c r="U11" s="596"/>
      <c r="V11" s="596"/>
      <c r="W11" s="597"/>
      <c r="X11" s="4"/>
      <c r="Y11" s="4"/>
      <c r="Z11" s="4"/>
      <c r="AA11" s="4"/>
      <c r="AB11" s="4"/>
    </row>
    <row r="12" spans="2:28" ht="27" customHeight="1">
      <c r="B12" s="588"/>
      <c r="C12" s="589"/>
      <c r="D12" s="595"/>
      <c r="E12" s="596"/>
      <c r="F12" s="596"/>
      <c r="G12" s="596"/>
      <c r="H12" s="596"/>
      <c r="I12" s="596"/>
      <c r="J12" s="596"/>
      <c r="K12" s="596"/>
      <c r="L12" s="596"/>
      <c r="M12" s="596"/>
      <c r="N12" s="596"/>
      <c r="O12" s="596"/>
      <c r="P12" s="596"/>
      <c r="Q12" s="596"/>
      <c r="R12" s="596"/>
      <c r="S12" s="596"/>
      <c r="T12" s="596"/>
      <c r="U12" s="596"/>
      <c r="V12" s="596"/>
      <c r="W12" s="597"/>
      <c r="X12" s="4"/>
      <c r="Y12" s="4"/>
      <c r="Z12" s="4"/>
      <c r="AA12" s="4"/>
      <c r="AB12" s="4"/>
    </row>
    <row r="13" spans="2:28" ht="27" customHeight="1">
      <c r="B13" s="590"/>
      <c r="C13" s="591"/>
      <c r="D13" s="598"/>
      <c r="E13" s="599"/>
      <c r="F13" s="599"/>
      <c r="G13" s="599"/>
      <c r="H13" s="599"/>
      <c r="I13" s="599"/>
      <c r="J13" s="599"/>
      <c r="K13" s="599"/>
      <c r="L13" s="599"/>
      <c r="M13" s="599"/>
      <c r="N13" s="599"/>
      <c r="O13" s="599"/>
      <c r="P13" s="599"/>
      <c r="Q13" s="599"/>
      <c r="R13" s="599"/>
      <c r="S13" s="599"/>
      <c r="T13" s="599"/>
      <c r="U13" s="599"/>
      <c r="V13" s="599"/>
      <c r="W13" s="600"/>
      <c r="X13" s="4"/>
      <c r="Y13" s="4"/>
      <c r="Z13" s="4"/>
      <c r="AA13" s="4"/>
      <c r="AB13" s="4"/>
    </row>
    <row r="14" spans="2:28" ht="27" customHeight="1">
      <c r="B14" s="587" t="s">
        <v>149</v>
      </c>
      <c r="C14" s="484"/>
      <c r="D14" s="592"/>
      <c r="E14" s="593"/>
      <c r="F14" s="593"/>
      <c r="G14" s="593"/>
      <c r="H14" s="593"/>
      <c r="I14" s="593"/>
      <c r="J14" s="593"/>
      <c r="K14" s="593"/>
      <c r="L14" s="593"/>
      <c r="M14" s="593"/>
      <c r="N14" s="593"/>
      <c r="O14" s="593"/>
      <c r="P14" s="593"/>
      <c r="Q14" s="593"/>
      <c r="R14" s="593"/>
      <c r="S14" s="593"/>
      <c r="T14" s="593"/>
      <c r="U14" s="593"/>
      <c r="V14" s="593"/>
      <c r="W14" s="594"/>
      <c r="X14" s="4"/>
      <c r="Y14" s="4"/>
      <c r="Z14" s="4"/>
      <c r="AA14" s="4"/>
      <c r="AB14" s="4"/>
    </row>
    <row r="15" spans="2:28" ht="27" customHeight="1">
      <c r="B15" s="588"/>
      <c r="C15" s="589"/>
      <c r="D15" s="595"/>
      <c r="E15" s="596"/>
      <c r="F15" s="596"/>
      <c r="G15" s="596"/>
      <c r="H15" s="596"/>
      <c r="I15" s="596"/>
      <c r="J15" s="596"/>
      <c r="K15" s="596"/>
      <c r="L15" s="596"/>
      <c r="M15" s="596"/>
      <c r="N15" s="596"/>
      <c r="O15" s="596"/>
      <c r="P15" s="596"/>
      <c r="Q15" s="596"/>
      <c r="R15" s="596"/>
      <c r="S15" s="596"/>
      <c r="T15" s="596"/>
      <c r="U15" s="596"/>
      <c r="V15" s="596"/>
      <c r="W15" s="597"/>
      <c r="X15" s="4"/>
      <c r="Y15" s="4"/>
      <c r="Z15" s="4"/>
      <c r="AA15" s="4"/>
      <c r="AB15" s="4"/>
    </row>
    <row r="16" spans="2:28" ht="27" customHeight="1">
      <c r="B16" s="588"/>
      <c r="C16" s="589"/>
      <c r="D16" s="595"/>
      <c r="E16" s="596"/>
      <c r="F16" s="596"/>
      <c r="G16" s="596"/>
      <c r="H16" s="596"/>
      <c r="I16" s="596"/>
      <c r="J16" s="596"/>
      <c r="K16" s="596"/>
      <c r="L16" s="596"/>
      <c r="M16" s="596"/>
      <c r="N16" s="596"/>
      <c r="O16" s="596"/>
      <c r="P16" s="596"/>
      <c r="Q16" s="596"/>
      <c r="R16" s="596"/>
      <c r="S16" s="596"/>
      <c r="T16" s="596"/>
      <c r="U16" s="596"/>
      <c r="V16" s="596"/>
      <c r="W16" s="597"/>
      <c r="X16" s="4"/>
      <c r="Y16" s="4"/>
      <c r="Z16" s="4"/>
      <c r="AA16" s="4"/>
      <c r="AB16" s="4"/>
    </row>
    <row r="17" spans="2:28" ht="27" customHeight="1">
      <c r="B17" s="588"/>
      <c r="C17" s="589"/>
      <c r="D17" s="595"/>
      <c r="E17" s="596"/>
      <c r="F17" s="596"/>
      <c r="G17" s="596"/>
      <c r="H17" s="596"/>
      <c r="I17" s="596"/>
      <c r="J17" s="596"/>
      <c r="K17" s="596"/>
      <c r="L17" s="596"/>
      <c r="M17" s="596"/>
      <c r="N17" s="596"/>
      <c r="O17" s="596"/>
      <c r="P17" s="596"/>
      <c r="Q17" s="596"/>
      <c r="R17" s="596"/>
      <c r="S17" s="596"/>
      <c r="T17" s="596"/>
      <c r="U17" s="596"/>
      <c r="V17" s="596"/>
      <c r="W17" s="597"/>
      <c r="X17" s="4"/>
      <c r="Y17" s="4"/>
      <c r="Z17" s="4"/>
      <c r="AA17" s="4"/>
      <c r="AB17" s="4"/>
    </row>
    <row r="18" spans="2:28" ht="27" customHeight="1">
      <c r="B18" s="588"/>
      <c r="C18" s="589"/>
      <c r="D18" s="595"/>
      <c r="E18" s="596"/>
      <c r="F18" s="596"/>
      <c r="G18" s="596"/>
      <c r="H18" s="596"/>
      <c r="I18" s="596"/>
      <c r="J18" s="596"/>
      <c r="K18" s="596"/>
      <c r="L18" s="596"/>
      <c r="M18" s="596"/>
      <c r="N18" s="596"/>
      <c r="O18" s="596"/>
      <c r="P18" s="596"/>
      <c r="Q18" s="596"/>
      <c r="R18" s="596"/>
      <c r="S18" s="596"/>
      <c r="T18" s="596"/>
      <c r="U18" s="596"/>
      <c r="V18" s="596"/>
      <c r="W18" s="597"/>
      <c r="X18" s="4"/>
      <c r="Y18" s="4"/>
      <c r="Z18" s="4"/>
      <c r="AA18" s="4"/>
      <c r="AB18" s="4"/>
    </row>
    <row r="19" spans="2:28" ht="27" customHeight="1">
      <c r="B19" s="590"/>
      <c r="C19" s="591"/>
      <c r="D19" s="598"/>
      <c r="E19" s="599"/>
      <c r="F19" s="599"/>
      <c r="G19" s="599"/>
      <c r="H19" s="599"/>
      <c r="I19" s="599"/>
      <c r="J19" s="599"/>
      <c r="K19" s="599"/>
      <c r="L19" s="599"/>
      <c r="M19" s="599"/>
      <c r="N19" s="599"/>
      <c r="O19" s="599"/>
      <c r="P19" s="599"/>
      <c r="Q19" s="599"/>
      <c r="R19" s="599"/>
      <c r="S19" s="599"/>
      <c r="T19" s="599"/>
      <c r="U19" s="599"/>
      <c r="V19" s="599"/>
      <c r="W19" s="600"/>
      <c r="X19" s="4"/>
      <c r="Y19" s="4"/>
      <c r="Z19" s="4"/>
      <c r="AA19" s="4"/>
      <c r="AB19" s="4"/>
    </row>
    <row r="20" spans="2:28" ht="15.6" customHeight="1">
      <c r="B20" s="587" t="s">
        <v>55</v>
      </c>
      <c r="C20" s="484"/>
      <c r="D20" s="496" t="s">
        <v>54</v>
      </c>
      <c r="E20" s="496"/>
      <c r="F20" s="496"/>
      <c r="G20" s="496"/>
      <c r="H20" s="496"/>
      <c r="I20" s="496"/>
      <c r="J20" s="496"/>
      <c r="K20" s="496"/>
      <c r="L20" s="605"/>
      <c r="M20" s="601"/>
      <c r="N20" s="601"/>
      <c r="O20" s="601"/>
      <c r="P20" s="607" t="s">
        <v>50</v>
      </c>
      <c r="Q20" s="607" t="s">
        <v>49</v>
      </c>
      <c r="R20" s="607"/>
      <c r="S20" s="607"/>
      <c r="T20" s="601"/>
      <c r="U20" s="601"/>
      <c r="V20" s="601"/>
      <c r="W20" s="603" t="s">
        <v>48</v>
      </c>
      <c r="X20" s="3"/>
      <c r="Y20" s="3"/>
      <c r="Z20" s="3"/>
      <c r="AA20" s="4"/>
      <c r="AB20" s="4"/>
    </row>
    <row r="21" spans="2:28" ht="15.6" customHeight="1">
      <c r="B21" s="588"/>
      <c r="C21" s="589"/>
      <c r="D21" s="496"/>
      <c r="E21" s="496"/>
      <c r="F21" s="496"/>
      <c r="G21" s="496"/>
      <c r="H21" s="496"/>
      <c r="I21" s="496"/>
      <c r="J21" s="496"/>
      <c r="K21" s="496"/>
      <c r="L21" s="606"/>
      <c r="M21" s="602"/>
      <c r="N21" s="602"/>
      <c r="O21" s="602"/>
      <c r="P21" s="608"/>
      <c r="Q21" s="608"/>
      <c r="R21" s="608"/>
      <c r="S21" s="608"/>
      <c r="T21" s="602"/>
      <c r="U21" s="602"/>
      <c r="V21" s="602"/>
      <c r="W21" s="604"/>
      <c r="X21" s="3"/>
      <c r="Y21" s="3"/>
      <c r="Z21" s="3"/>
      <c r="AA21" s="3"/>
      <c r="AB21" s="3"/>
    </row>
    <row r="22" spans="2:28" ht="15.6" customHeight="1">
      <c r="B22" s="588"/>
      <c r="C22" s="589"/>
      <c r="D22" s="496" t="s">
        <v>53</v>
      </c>
      <c r="E22" s="496"/>
      <c r="F22" s="496"/>
      <c r="G22" s="496"/>
      <c r="H22" s="496"/>
      <c r="I22" s="496"/>
      <c r="J22" s="496"/>
      <c r="K22" s="496"/>
      <c r="L22" s="605"/>
      <c r="M22" s="601"/>
      <c r="N22" s="601"/>
      <c r="O22" s="601"/>
      <c r="P22" s="607" t="s">
        <v>50</v>
      </c>
      <c r="Q22" s="607" t="s">
        <v>49</v>
      </c>
      <c r="R22" s="607"/>
      <c r="S22" s="607"/>
      <c r="T22" s="601"/>
      <c r="U22" s="601"/>
      <c r="V22" s="601"/>
      <c r="W22" s="603" t="s">
        <v>48</v>
      </c>
      <c r="X22" s="3"/>
      <c r="Y22" s="3"/>
      <c r="Z22" s="3"/>
      <c r="AA22" s="3"/>
      <c r="AB22" s="3"/>
    </row>
    <row r="23" spans="2:28" ht="15.6" customHeight="1">
      <c r="B23" s="588"/>
      <c r="C23" s="589"/>
      <c r="D23" s="496"/>
      <c r="E23" s="496"/>
      <c r="F23" s="496"/>
      <c r="G23" s="496"/>
      <c r="H23" s="496"/>
      <c r="I23" s="496"/>
      <c r="J23" s="496"/>
      <c r="K23" s="496"/>
      <c r="L23" s="606"/>
      <c r="M23" s="602"/>
      <c r="N23" s="602"/>
      <c r="O23" s="602"/>
      <c r="P23" s="608"/>
      <c r="Q23" s="608"/>
      <c r="R23" s="608"/>
      <c r="S23" s="608"/>
      <c r="T23" s="602"/>
      <c r="U23" s="602"/>
      <c r="V23" s="602"/>
      <c r="W23" s="604"/>
      <c r="X23" s="3"/>
      <c r="Y23" s="3"/>
      <c r="Z23" s="3"/>
      <c r="AA23" s="3"/>
      <c r="AB23" s="3"/>
    </row>
    <row r="24" spans="2:28" ht="15.6" customHeight="1">
      <c r="B24" s="588"/>
      <c r="C24" s="589"/>
      <c r="D24" s="496" t="s">
        <v>52</v>
      </c>
      <c r="E24" s="496"/>
      <c r="F24" s="496"/>
      <c r="G24" s="496"/>
      <c r="H24" s="496"/>
      <c r="I24" s="496"/>
      <c r="J24" s="496"/>
      <c r="K24" s="496"/>
      <c r="L24" s="605"/>
      <c r="M24" s="601"/>
      <c r="N24" s="601"/>
      <c r="O24" s="601"/>
      <c r="P24" s="607" t="s">
        <v>50</v>
      </c>
      <c r="Q24" s="607" t="s">
        <v>49</v>
      </c>
      <c r="R24" s="607"/>
      <c r="S24" s="607"/>
      <c r="T24" s="601"/>
      <c r="U24" s="601"/>
      <c r="V24" s="601"/>
      <c r="W24" s="603" t="s">
        <v>48</v>
      </c>
      <c r="X24" s="4"/>
      <c r="Y24" s="4"/>
      <c r="Z24" s="4"/>
      <c r="AA24" s="4"/>
      <c r="AB24" s="4"/>
    </row>
    <row r="25" spans="2:28" ht="15.6" customHeight="1">
      <c r="B25" s="588"/>
      <c r="C25" s="589"/>
      <c r="D25" s="609"/>
      <c r="E25" s="609"/>
      <c r="F25" s="496"/>
      <c r="G25" s="496"/>
      <c r="H25" s="496"/>
      <c r="I25" s="496"/>
      <c r="J25" s="496"/>
      <c r="K25" s="496"/>
      <c r="L25" s="606"/>
      <c r="M25" s="602"/>
      <c r="N25" s="602"/>
      <c r="O25" s="602"/>
      <c r="P25" s="608"/>
      <c r="Q25" s="608"/>
      <c r="R25" s="608"/>
      <c r="S25" s="608"/>
      <c r="T25" s="602"/>
      <c r="U25" s="602"/>
      <c r="V25" s="602"/>
      <c r="W25" s="604"/>
      <c r="X25" s="3"/>
      <c r="Y25" s="3"/>
      <c r="Z25" s="3"/>
      <c r="AA25" s="3"/>
      <c r="AB25" s="3"/>
    </row>
    <row r="26" spans="2:28" ht="15.6" customHeight="1">
      <c r="B26" s="588"/>
      <c r="C26" s="589"/>
      <c r="D26" s="72"/>
      <c r="E26" s="73"/>
      <c r="F26" s="496" t="s">
        <v>51</v>
      </c>
      <c r="G26" s="496"/>
      <c r="H26" s="496"/>
      <c r="I26" s="496"/>
      <c r="J26" s="496"/>
      <c r="K26" s="496"/>
      <c r="L26" s="605"/>
      <c r="M26" s="601"/>
      <c r="N26" s="601"/>
      <c r="O26" s="601"/>
      <c r="P26" s="607" t="s">
        <v>50</v>
      </c>
      <c r="Q26" s="607" t="s">
        <v>49</v>
      </c>
      <c r="R26" s="607"/>
      <c r="S26" s="607"/>
      <c r="T26" s="601"/>
      <c r="U26" s="601"/>
      <c r="V26" s="601"/>
      <c r="W26" s="603" t="s">
        <v>48</v>
      </c>
      <c r="X26" s="4"/>
      <c r="Y26" s="4"/>
      <c r="Z26" s="4"/>
      <c r="AA26" s="4"/>
      <c r="AB26" s="4"/>
    </row>
    <row r="27" spans="2:28" ht="15.6" customHeight="1">
      <c r="B27" s="588"/>
      <c r="C27" s="589"/>
      <c r="D27" s="66"/>
      <c r="E27" s="67"/>
      <c r="F27" s="496"/>
      <c r="G27" s="496"/>
      <c r="H27" s="496"/>
      <c r="I27" s="496"/>
      <c r="J27" s="496"/>
      <c r="K27" s="496"/>
      <c r="L27" s="606"/>
      <c r="M27" s="602"/>
      <c r="N27" s="602"/>
      <c r="O27" s="602"/>
      <c r="P27" s="608"/>
      <c r="Q27" s="608"/>
      <c r="R27" s="608"/>
      <c r="S27" s="608"/>
      <c r="T27" s="602"/>
      <c r="U27" s="602"/>
      <c r="V27" s="602"/>
      <c r="W27" s="604"/>
      <c r="X27" s="4"/>
      <c r="Y27" s="4"/>
      <c r="Z27" s="4"/>
      <c r="AA27" s="4"/>
      <c r="AB27" s="4"/>
    </row>
    <row r="28" spans="2:28" ht="15.6" customHeight="1">
      <c r="B28" s="587" t="s">
        <v>47</v>
      </c>
      <c r="C28" s="484"/>
      <c r="D28" s="500" t="s">
        <v>46</v>
      </c>
      <c r="E28" s="496"/>
      <c r="F28" s="496"/>
      <c r="G28" s="496"/>
      <c r="H28" s="496"/>
      <c r="I28" s="496"/>
      <c r="J28" s="496"/>
      <c r="K28" s="496"/>
      <c r="L28" s="610"/>
      <c r="M28" s="611"/>
      <c r="N28" s="611"/>
      <c r="O28" s="611"/>
      <c r="P28" s="611"/>
      <c r="Q28" s="611"/>
      <c r="R28" s="611"/>
      <c r="S28" s="611"/>
      <c r="T28" s="611"/>
      <c r="U28" s="483" t="s">
        <v>37</v>
      </c>
      <c r="V28" s="483"/>
      <c r="W28" s="484"/>
      <c r="X28" s="3"/>
      <c r="Y28" s="3"/>
      <c r="Z28" s="3"/>
      <c r="AA28" s="3"/>
      <c r="AB28" s="3"/>
    </row>
    <row r="29" spans="2:28" ht="15.6" customHeight="1">
      <c r="B29" s="588"/>
      <c r="C29" s="589"/>
      <c r="D29" s="609"/>
      <c r="E29" s="609"/>
      <c r="F29" s="496"/>
      <c r="G29" s="496"/>
      <c r="H29" s="496"/>
      <c r="I29" s="496"/>
      <c r="J29" s="496"/>
      <c r="K29" s="496"/>
      <c r="L29" s="612"/>
      <c r="M29" s="613"/>
      <c r="N29" s="613"/>
      <c r="O29" s="613"/>
      <c r="P29" s="613"/>
      <c r="Q29" s="613"/>
      <c r="R29" s="613"/>
      <c r="S29" s="613"/>
      <c r="T29" s="613"/>
      <c r="U29" s="614"/>
      <c r="V29" s="614"/>
      <c r="W29" s="591"/>
      <c r="X29" s="3"/>
      <c r="Y29" s="3"/>
      <c r="Z29" s="3"/>
      <c r="AA29" s="3"/>
      <c r="AB29" s="3"/>
    </row>
    <row r="30" spans="2:28" ht="15.6" customHeight="1">
      <c r="B30" s="588"/>
      <c r="C30" s="589"/>
      <c r="D30" s="8"/>
      <c r="E30" s="7"/>
      <c r="F30" s="496" t="s">
        <v>45</v>
      </c>
      <c r="G30" s="496"/>
      <c r="H30" s="496"/>
      <c r="I30" s="496"/>
      <c r="J30" s="496"/>
      <c r="K30" s="496"/>
      <c r="L30" s="615"/>
      <c r="M30" s="616"/>
      <c r="N30" s="616"/>
      <c r="O30" s="616"/>
      <c r="P30" s="616"/>
      <c r="Q30" s="616"/>
      <c r="R30" s="616"/>
      <c r="S30" s="616"/>
      <c r="T30" s="616"/>
      <c r="U30" s="483" t="s">
        <v>44</v>
      </c>
      <c r="V30" s="483"/>
      <c r="W30" s="484"/>
      <c r="X30" s="4"/>
      <c r="Y30" s="4"/>
      <c r="Z30" s="4"/>
      <c r="AA30" s="4"/>
      <c r="AB30" s="4"/>
    </row>
    <row r="31" spans="2:28" ht="15.6" customHeight="1">
      <c r="B31" s="588"/>
      <c r="C31" s="589"/>
      <c r="D31" s="66"/>
      <c r="E31" s="67"/>
      <c r="F31" s="496"/>
      <c r="G31" s="496"/>
      <c r="H31" s="496"/>
      <c r="I31" s="496"/>
      <c r="J31" s="496"/>
      <c r="K31" s="496"/>
      <c r="L31" s="617"/>
      <c r="M31" s="618"/>
      <c r="N31" s="618"/>
      <c r="O31" s="618"/>
      <c r="P31" s="618"/>
      <c r="Q31" s="618"/>
      <c r="R31" s="618"/>
      <c r="S31" s="618"/>
      <c r="T31" s="618"/>
      <c r="U31" s="614"/>
      <c r="V31" s="614"/>
      <c r="W31" s="591"/>
      <c r="X31" s="4"/>
      <c r="Y31" s="4"/>
      <c r="Z31" s="4"/>
      <c r="AA31" s="4"/>
      <c r="AB31" s="4"/>
    </row>
    <row r="32" spans="2:28" ht="15.6" customHeight="1">
      <c r="B32" s="588"/>
      <c r="C32" s="589"/>
      <c r="D32" s="619" t="s">
        <v>43</v>
      </c>
      <c r="E32" s="620"/>
      <c r="F32" s="620"/>
      <c r="G32" s="620"/>
      <c r="H32" s="620"/>
      <c r="I32" s="620"/>
      <c r="J32" s="620"/>
      <c r="K32" s="620"/>
      <c r="L32" s="610"/>
      <c r="M32" s="611"/>
      <c r="N32" s="611"/>
      <c r="O32" s="611"/>
      <c r="P32" s="611"/>
      <c r="Q32" s="611"/>
      <c r="R32" s="611"/>
      <c r="S32" s="611"/>
      <c r="T32" s="611"/>
      <c r="U32" s="483" t="s">
        <v>37</v>
      </c>
      <c r="V32" s="483"/>
      <c r="W32" s="484"/>
      <c r="X32" s="4"/>
      <c r="Y32" s="4"/>
      <c r="Z32" s="4"/>
      <c r="AA32" s="4"/>
      <c r="AB32" s="4"/>
    </row>
    <row r="33" spans="2:28" ht="15.6" customHeight="1">
      <c r="B33" s="588"/>
      <c r="C33" s="589"/>
      <c r="D33" s="620"/>
      <c r="E33" s="620"/>
      <c r="F33" s="620"/>
      <c r="G33" s="620"/>
      <c r="H33" s="620"/>
      <c r="I33" s="620"/>
      <c r="J33" s="620"/>
      <c r="K33" s="620"/>
      <c r="L33" s="612"/>
      <c r="M33" s="613"/>
      <c r="N33" s="613"/>
      <c r="O33" s="613"/>
      <c r="P33" s="613"/>
      <c r="Q33" s="613"/>
      <c r="R33" s="613"/>
      <c r="S33" s="613"/>
      <c r="T33" s="613"/>
      <c r="U33" s="614"/>
      <c r="V33" s="614"/>
      <c r="W33" s="591"/>
      <c r="X33" s="4"/>
      <c r="Y33" s="4"/>
      <c r="Z33" s="4"/>
      <c r="AA33" s="4"/>
      <c r="AB33" s="4"/>
    </row>
    <row r="34" spans="2:28" ht="15.6" customHeight="1">
      <c r="B34" s="588"/>
      <c r="C34" s="589"/>
      <c r="D34" s="496" t="s">
        <v>42</v>
      </c>
      <c r="E34" s="496"/>
      <c r="F34" s="496"/>
      <c r="G34" s="496"/>
      <c r="H34" s="496"/>
      <c r="I34" s="496"/>
      <c r="J34" s="496"/>
      <c r="K34" s="496"/>
      <c r="L34" s="610"/>
      <c r="M34" s="611"/>
      <c r="N34" s="611"/>
      <c r="O34" s="611"/>
      <c r="P34" s="611"/>
      <c r="Q34" s="611"/>
      <c r="R34" s="611"/>
      <c r="S34" s="611"/>
      <c r="T34" s="611"/>
      <c r="U34" s="483" t="s">
        <v>37</v>
      </c>
      <c r="V34" s="483"/>
      <c r="W34" s="484"/>
      <c r="X34" s="4"/>
      <c r="Y34" s="4"/>
      <c r="Z34" s="4"/>
      <c r="AA34" s="4"/>
      <c r="AB34" s="4"/>
    </row>
    <row r="35" spans="2:28" ht="15.6" customHeight="1">
      <c r="B35" s="588"/>
      <c r="C35" s="589"/>
      <c r="D35" s="496"/>
      <c r="E35" s="496"/>
      <c r="F35" s="496"/>
      <c r="G35" s="496"/>
      <c r="H35" s="496"/>
      <c r="I35" s="496"/>
      <c r="J35" s="496"/>
      <c r="K35" s="496"/>
      <c r="L35" s="612"/>
      <c r="M35" s="613"/>
      <c r="N35" s="613"/>
      <c r="O35" s="613"/>
      <c r="P35" s="613"/>
      <c r="Q35" s="613"/>
      <c r="R35" s="613"/>
      <c r="S35" s="613"/>
      <c r="T35" s="613"/>
      <c r="U35" s="614"/>
      <c r="V35" s="614"/>
      <c r="W35" s="591"/>
      <c r="X35" s="4"/>
      <c r="Y35" s="4"/>
      <c r="Z35" s="4"/>
      <c r="AA35" s="4"/>
      <c r="AB35" s="4"/>
    </row>
    <row r="36" spans="2:28" ht="15.6" customHeight="1">
      <c r="B36" s="587" t="s">
        <v>41</v>
      </c>
      <c r="C36" s="484"/>
      <c r="D36" s="500" t="s">
        <v>40</v>
      </c>
      <c r="E36" s="496"/>
      <c r="F36" s="496"/>
      <c r="G36" s="496"/>
      <c r="H36" s="496"/>
      <c r="I36" s="496"/>
      <c r="J36" s="496"/>
      <c r="K36" s="496"/>
      <c r="L36" s="610"/>
      <c r="M36" s="611"/>
      <c r="N36" s="611"/>
      <c r="O36" s="611"/>
      <c r="P36" s="611"/>
      <c r="Q36" s="611"/>
      <c r="R36" s="611"/>
      <c r="S36" s="611"/>
      <c r="T36" s="611"/>
      <c r="U36" s="483" t="s">
        <v>37</v>
      </c>
      <c r="V36" s="483"/>
      <c r="W36" s="484"/>
      <c r="X36" s="3"/>
      <c r="Y36" s="3"/>
      <c r="Z36" s="3"/>
      <c r="AA36" s="3"/>
      <c r="AB36" s="3"/>
    </row>
    <row r="37" spans="2:28" ht="15.6" customHeight="1">
      <c r="B37" s="588"/>
      <c r="C37" s="589"/>
      <c r="D37" s="496"/>
      <c r="E37" s="496"/>
      <c r="F37" s="496"/>
      <c r="G37" s="496"/>
      <c r="H37" s="496"/>
      <c r="I37" s="496"/>
      <c r="J37" s="496"/>
      <c r="K37" s="496"/>
      <c r="L37" s="612"/>
      <c r="M37" s="613"/>
      <c r="N37" s="613"/>
      <c r="O37" s="613"/>
      <c r="P37" s="613"/>
      <c r="Q37" s="613"/>
      <c r="R37" s="613"/>
      <c r="S37" s="613"/>
      <c r="T37" s="613"/>
      <c r="U37" s="614"/>
      <c r="V37" s="614"/>
      <c r="W37" s="591"/>
      <c r="X37" s="3"/>
      <c r="Y37" s="3"/>
      <c r="Z37" s="3"/>
      <c r="AA37" s="3"/>
      <c r="AB37" s="3"/>
    </row>
    <row r="38" spans="2:28" ht="15.6" customHeight="1">
      <c r="B38" s="588"/>
      <c r="C38" s="589"/>
      <c r="D38" s="500" t="s">
        <v>39</v>
      </c>
      <c r="E38" s="496"/>
      <c r="F38" s="496"/>
      <c r="G38" s="496"/>
      <c r="H38" s="496"/>
      <c r="I38" s="496"/>
      <c r="J38" s="496"/>
      <c r="K38" s="496"/>
      <c r="L38" s="610"/>
      <c r="M38" s="611"/>
      <c r="N38" s="611"/>
      <c r="O38" s="611"/>
      <c r="P38" s="611"/>
      <c r="Q38" s="611"/>
      <c r="R38" s="611"/>
      <c r="S38" s="611"/>
      <c r="T38" s="611"/>
      <c r="U38" s="483" t="s">
        <v>37</v>
      </c>
      <c r="V38" s="483"/>
      <c r="W38" s="484"/>
      <c r="X38" s="68"/>
      <c r="Y38" s="68"/>
      <c r="Z38" s="68"/>
      <c r="AA38" s="68"/>
      <c r="AB38" s="68"/>
    </row>
    <row r="39" spans="2:28" ht="15.6" customHeight="1">
      <c r="B39" s="588"/>
      <c r="C39" s="589"/>
      <c r="D39" s="496"/>
      <c r="E39" s="496"/>
      <c r="F39" s="496"/>
      <c r="G39" s="496"/>
      <c r="H39" s="496"/>
      <c r="I39" s="496"/>
      <c r="J39" s="496"/>
      <c r="K39" s="496"/>
      <c r="L39" s="612"/>
      <c r="M39" s="613"/>
      <c r="N39" s="613"/>
      <c r="O39" s="613"/>
      <c r="P39" s="613"/>
      <c r="Q39" s="613"/>
      <c r="R39" s="613"/>
      <c r="S39" s="613"/>
      <c r="T39" s="613"/>
      <c r="U39" s="614"/>
      <c r="V39" s="614"/>
      <c r="W39" s="591"/>
    </row>
    <row r="40" spans="2:28" ht="15.6" customHeight="1">
      <c r="B40" s="588"/>
      <c r="C40" s="589"/>
      <c r="D40" s="500" t="s">
        <v>38</v>
      </c>
      <c r="E40" s="496"/>
      <c r="F40" s="496"/>
      <c r="G40" s="496"/>
      <c r="H40" s="496"/>
      <c r="I40" s="496"/>
      <c r="J40" s="496"/>
      <c r="K40" s="496"/>
      <c r="L40" s="610"/>
      <c r="M40" s="611"/>
      <c r="N40" s="611"/>
      <c r="O40" s="611"/>
      <c r="P40" s="611"/>
      <c r="Q40" s="611"/>
      <c r="R40" s="611"/>
      <c r="S40" s="611"/>
      <c r="T40" s="611"/>
      <c r="U40" s="483" t="s">
        <v>37</v>
      </c>
      <c r="V40" s="483"/>
      <c r="W40" s="484"/>
    </row>
    <row r="41" spans="2:28" ht="15.6" customHeight="1">
      <c r="B41" s="590"/>
      <c r="C41" s="591"/>
      <c r="D41" s="496"/>
      <c r="E41" s="496"/>
      <c r="F41" s="496"/>
      <c r="G41" s="496"/>
      <c r="H41" s="496"/>
      <c r="I41" s="496"/>
      <c r="J41" s="496"/>
      <c r="K41" s="496"/>
      <c r="L41" s="612"/>
      <c r="M41" s="613"/>
      <c r="N41" s="613"/>
      <c r="O41" s="613"/>
      <c r="P41" s="613"/>
      <c r="Q41" s="613"/>
      <c r="R41" s="613"/>
      <c r="S41" s="613"/>
      <c r="T41" s="613"/>
      <c r="U41" s="614"/>
      <c r="V41" s="614"/>
      <c r="W41" s="591"/>
    </row>
    <row r="42" spans="2:28" ht="15.6" customHeight="1">
      <c r="B42" s="482" t="s">
        <v>32</v>
      </c>
      <c r="C42" s="484"/>
      <c r="D42" s="496" t="s">
        <v>36</v>
      </c>
      <c r="E42" s="496"/>
      <c r="F42" s="496"/>
      <c r="G42" s="496"/>
      <c r="H42" s="496"/>
      <c r="I42" s="496"/>
      <c r="J42" s="496"/>
      <c r="K42" s="496"/>
      <c r="L42" s="64"/>
      <c r="M42" s="621"/>
      <c r="N42" s="621"/>
      <c r="O42" s="621"/>
      <c r="P42" s="483" t="s">
        <v>18</v>
      </c>
      <c r="Q42" s="483"/>
      <c r="R42" s="621"/>
      <c r="S42" s="621"/>
      <c r="T42" s="621"/>
      <c r="U42" s="483" t="s">
        <v>17</v>
      </c>
      <c r="V42" s="483"/>
      <c r="W42" s="65"/>
    </row>
    <row r="43" spans="2:28" ht="15.6" customHeight="1">
      <c r="B43" s="588"/>
      <c r="C43" s="589"/>
      <c r="D43" s="496"/>
      <c r="E43" s="496"/>
      <c r="F43" s="496"/>
      <c r="G43" s="496"/>
      <c r="H43" s="496"/>
      <c r="I43" s="496"/>
      <c r="J43" s="496"/>
      <c r="K43" s="496"/>
      <c r="L43" s="66"/>
      <c r="M43" s="622"/>
      <c r="N43" s="622"/>
      <c r="O43" s="622"/>
      <c r="P43" s="614"/>
      <c r="Q43" s="614"/>
      <c r="R43" s="622"/>
      <c r="S43" s="622"/>
      <c r="T43" s="622"/>
      <c r="U43" s="614"/>
      <c r="V43" s="614"/>
      <c r="W43" s="67"/>
    </row>
    <row r="44" spans="2:28" ht="15.6" customHeight="1">
      <c r="B44" s="588"/>
      <c r="C44" s="589"/>
      <c r="D44" s="620" t="s">
        <v>808</v>
      </c>
      <c r="E44" s="620"/>
      <c r="F44" s="620"/>
      <c r="G44" s="620"/>
      <c r="H44" s="620"/>
      <c r="I44" s="620"/>
      <c r="J44" s="620"/>
      <c r="K44" s="620"/>
      <c r="L44" s="551"/>
      <c r="M44" s="551"/>
      <c r="N44" s="551"/>
      <c r="O44" s="551"/>
      <c r="P44" s="551"/>
      <c r="Q44" s="551"/>
      <c r="R44" s="551"/>
      <c r="S44" s="551"/>
      <c r="T44" s="551"/>
      <c r="U44" s="551"/>
      <c r="V44" s="551"/>
      <c r="W44" s="551"/>
    </row>
    <row r="45" spans="2:28" ht="15.6" customHeight="1">
      <c r="B45" s="588"/>
      <c r="C45" s="589"/>
      <c r="D45" s="620"/>
      <c r="E45" s="620"/>
      <c r="F45" s="620"/>
      <c r="G45" s="620"/>
      <c r="H45" s="620"/>
      <c r="I45" s="620"/>
      <c r="J45" s="620"/>
      <c r="K45" s="620"/>
      <c r="L45" s="551"/>
      <c r="M45" s="551"/>
      <c r="N45" s="551"/>
      <c r="O45" s="551"/>
      <c r="P45" s="551"/>
      <c r="Q45" s="551"/>
      <c r="R45" s="551"/>
      <c r="S45" s="551"/>
      <c r="T45" s="551"/>
      <c r="U45" s="551"/>
      <c r="V45" s="551"/>
      <c r="W45" s="551"/>
    </row>
    <row r="46" spans="2:28" ht="15.6" customHeight="1">
      <c r="B46" s="588"/>
      <c r="C46" s="589"/>
      <c r="D46" s="496" t="s">
        <v>809</v>
      </c>
      <c r="E46" s="496"/>
      <c r="F46" s="496"/>
      <c r="G46" s="496"/>
      <c r="H46" s="496"/>
      <c r="I46" s="496"/>
      <c r="J46" s="496"/>
      <c r="K46" s="496"/>
      <c r="L46" s="551"/>
      <c r="M46" s="551"/>
      <c r="N46" s="551"/>
      <c r="O46" s="551"/>
      <c r="P46" s="551"/>
      <c r="Q46" s="551"/>
      <c r="R46" s="551"/>
      <c r="S46" s="551"/>
      <c r="T46" s="551"/>
      <c r="U46" s="551"/>
      <c r="V46" s="551"/>
      <c r="W46" s="551"/>
    </row>
    <row r="47" spans="2:28" ht="15.6" customHeight="1">
      <c r="B47" s="590"/>
      <c r="C47" s="591"/>
      <c r="D47" s="496"/>
      <c r="E47" s="496"/>
      <c r="F47" s="496"/>
      <c r="G47" s="496"/>
      <c r="H47" s="496"/>
      <c r="I47" s="496"/>
      <c r="J47" s="496"/>
      <c r="K47" s="496"/>
      <c r="L47" s="551"/>
      <c r="M47" s="551"/>
      <c r="N47" s="551"/>
      <c r="O47" s="551"/>
      <c r="P47" s="551"/>
      <c r="Q47" s="551"/>
      <c r="R47" s="551"/>
      <c r="S47" s="551"/>
      <c r="T47" s="551"/>
      <c r="U47" s="551"/>
      <c r="V47" s="551"/>
      <c r="W47" s="551"/>
    </row>
  </sheetData>
  <mergeCells count="65">
    <mergeCell ref="B36:C41"/>
    <mergeCell ref="D36:K37"/>
    <mergeCell ref="B42:C47"/>
    <mergeCell ref="D42:K43"/>
    <mergeCell ref="M42:O43"/>
    <mergeCell ref="P42:Q43"/>
    <mergeCell ref="R42:T43"/>
    <mergeCell ref="D44:K45"/>
    <mergeCell ref="L44:W45"/>
    <mergeCell ref="D46:K47"/>
    <mergeCell ref="L46:W47"/>
    <mergeCell ref="U42:V43"/>
    <mergeCell ref="U38:W39"/>
    <mergeCell ref="T26:V27"/>
    <mergeCell ref="W26:W27"/>
    <mergeCell ref="D24:K25"/>
    <mergeCell ref="L24:O25"/>
    <mergeCell ref="B20:C27"/>
    <mergeCell ref="P24:P25"/>
    <mergeCell ref="D40:K41"/>
    <mergeCell ref="L40:T41"/>
    <mergeCell ref="U40:W41"/>
    <mergeCell ref="T24:V25"/>
    <mergeCell ref="W24:W25"/>
    <mergeCell ref="Q24:S25"/>
    <mergeCell ref="F26:K27"/>
    <mergeCell ref="L26:O27"/>
    <mergeCell ref="P26:P27"/>
    <mergeCell ref="Q26:S27"/>
    <mergeCell ref="L36:T37"/>
    <mergeCell ref="U36:W37"/>
    <mergeCell ref="D38:K39"/>
    <mergeCell ref="L38:T39"/>
    <mergeCell ref="B28:C35"/>
    <mergeCell ref="D28:K29"/>
    <mergeCell ref="L28:T29"/>
    <mergeCell ref="U28:W29"/>
    <mergeCell ref="F30:K31"/>
    <mergeCell ref="L30:T31"/>
    <mergeCell ref="U30:W31"/>
    <mergeCell ref="D32:K33"/>
    <mergeCell ref="L32:T33"/>
    <mergeCell ref="U32:W33"/>
    <mergeCell ref="D34:K35"/>
    <mergeCell ref="L34:T35"/>
    <mergeCell ref="U34:W35"/>
    <mergeCell ref="T20:V21"/>
    <mergeCell ref="W20:W21"/>
    <mergeCell ref="D22:K23"/>
    <mergeCell ref="L22:O23"/>
    <mergeCell ref="P22:P23"/>
    <mergeCell ref="Q22:S23"/>
    <mergeCell ref="T22:V23"/>
    <mergeCell ref="D20:K21"/>
    <mergeCell ref="L20:O21"/>
    <mergeCell ref="P20:P21"/>
    <mergeCell ref="Q20:S21"/>
    <mergeCell ref="W22:W23"/>
    <mergeCell ref="O6:W6"/>
    <mergeCell ref="K6:N6"/>
    <mergeCell ref="B4:W4"/>
    <mergeCell ref="B8:C13"/>
    <mergeCell ref="B14:C19"/>
    <mergeCell ref="D8:W13"/>
    <mergeCell ref="D14:W19"/>
  </mergeCells>
  <phoneticPr fontId="2"/>
  <dataValidations count="1">
    <dataValidation type="list" allowBlank="1" showInputMessage="1" showErrorMessage="1" sqref="L44:W47" xr:uid="{00000000-0002-0000-0500-000000000000}">
      <formula1>"有,無"</formula1>
    </dataValidation>
  </dataValidations>
  <pageMargins left="0.78740157480314965" right="0.39370078740157483" top="0.59055118110236227" bottom="0.59055118110236227"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53"/>
  <sheetViews>
    <sheetView showGridLines="0" topLeftCell="B1" zoomScale="106" zoomScaleNormal="106" workbookViewId="0">
      <selection activeCell="U50" sqref="U50"/>
    </sheetView>
  </sheetViews>
  <sheetFormatPr defaultColWidth="9" defaultRowHeight="13.5"/>
  <cols>
    <col min="1" max="1" width="0.75" style="1" customWidth="1"/>
    <col min="2" max="3" width="8.125" style="1" customWidth="1"/>
    <col min="4" max="23" width="3.625" style="1" customWidth="1"/>
    <col min="24" max="24" width="0.75" style="1" customWidth="1"/>
    <col min="25" max="28" width="3.125" style="1" customWidth="1"/>
    <col min="29" max="29" width="1.625" style="1" customWidth="1"/>
    <col min="30" max="30" width="3.125" style="1" customWidth="1"/>
    <col min="31" max="16384" width="9" style="1"/>
  </cols>
  <sheetData>
    <row r="1" spans="1:28" ht="6" customHeight="1">
      <c r="A1" s="276"/>
      <c r="B1" s="277"/>
      <c r="C1" s="277"/>
      <c r="D1" s="277"/>
      <c r="E1" s="277"/>
      <c r="F1" s="277"/>
      <c r="G1" s="277"/>
      <c r="H1" s="277"/>
      <c r="I1" s="277"/>
      <c r="J1" s="277"/>
      <c r="K1" s="277"/>
      <c r="L1" s="277"/>
      <c r="M1" s="277"/>
      <c r="N1" s="277"/>
      <c r="O1" s="277"/>
      <c r="P1" s="277"/>
      <c r="Q1" s="277"/>
      <c r="R1" s="277"/>
      <c r="S1" s="277"/>
      <c r="T1" s="277"/>
      <c r="U1" s="277"/>
      <c r="V1" s="277"/>
      <c r="W1" s="277"/>
      <c r="X1" s="9"/>
    </row>
    <row r="2" spans="1:28" ht="16.5" customHeight="1">
      <c r="A2" s="8"/>
      <c r="B2" s="4" t="s">
        <v>57</v>
      </c>
      <c r="C2" s="4"/>
      <c r="D2" s="4"/>
      <c r="E2" s="4"/>
      <c r="F2" s="4"/>
      <c r="G2" s="4"/>
      <c r="H2" s="4"/>
      <c r="I2" s="4"/>
      <c r="J2" s="4"/>
      <c r="K2" s="4"/>
      <c r="L2" s="4"/>
      <c r="M2" s="4"/>
      <c r="N2" s="4"/>
      <c r="O2" s="4"/>
      <c r="P2" s="4"/>
      <c r="Q2" s="4"/>
      <c r="R2" s="4"/>
      <c r="S2" s="4"/>
      <c r="T2" s="4"/>
      <c r="U2" s="4"/>
      <c r="V2" s="4"/>
      <c r="W2" s="4"/>
      <c r="X2" s="7"/>
    </row>
    <row r="3" spans="1:28" ht="12" customHeight="1">
      <c r="A3" s="8"/>
      <c r="B3" s="4"/>
      <c r="C3" s="4"/>
      <c r="D3" s="4"/>
      <c r="E3" s="4"/>
      <c r="F3" s="4"/>
      <c r="G3" s="4"/>
      <c r="H3" s="4"/>
      <c r="I3" s="4"/>
      <c r="J3" s="4"/>
      <c r="K3" s="4"/>
      <c r="L3" s="4"/>
      <c r="M3" s="4"/>
      <c r="N3" s="4"/>
      <c r="O3" s="4"/>
      <c r="P3" s="4"/>
      <c r="Q3" s="4"/>
      <c r="R3" s="4"/>
      <c r="S3" s="4"/>
      <c r="T3" s="4"/>
      <c r="U3" s="4"/>
      <c r="V3" s="4"/>
      <c r="W3" s="4"/>
      <c r="X3" s="7"/>
    </row>
    <row r="4" spans="1:28" ht="24" customHeight="1">
      <c r="A4" s="8"/>
      <c r="B4" s="486" t="s">
        <v>56</v>
      </c>
      <c r="C4" s="486"/>
      <c r="D4" s="486"/>
      <c r="E4" s="486"/>
      <c r="F4" s="486"/>
      <c r="G4" s="486"/>
      <c r="H4" s="486"/>
      <c r="I4" s="486"/>
      <c r="J4" s="486"/>
      <c r="K4" s="486"/>
      <c r="L4" s="486"/>
      <c r="M4" s="486"/>
      <c r="N4" s="486"/>
      <c r="O4" s="486"/>
      <c r="P4" s="486"/>
      <c r="Q4" s="486"/>
      <c r="R4" s="486"/>
      <c r="S4" s="486"/>
      <c r="T4" s="486"/>
      <c r="U4" s="486"/>
      <c r="V4" s="486"/>
      <c r="W4" s="486"/>
      <c r="X4" s="24"/>
      <c r="Y4" s="275"/>
      <c r="Z4" s="275"/>
      <c r="AA4" s="275"/>
      <c r="AB4" s="275"/>
    </row>
    <row r="5" spans="1:28" ht="21" customHeight="1">
      <c r="A5" s="8"/>
      <c r="B5" s="4"/>
      <c r="C5" s="4"/>
      <c r="D5" s="4"/>
      <c r="E5" s="4"/>
      <c r="F5" s="4"/>
      <c r="G5" s="4"/>
      <c r="H5" s="4"/>
      <c r="I5" s="4"/>
      <c r="J5" s="4"/>
      <c r="K5" s="4"/>
      <c r="L5" s="4"/>
      <c r="M5" s="4"/>
      <c r="N5" s="4"/>
      <c r="O5" s="4"/>
      <c r="P5" s="4"/>
      <c r="Q5" s="4"/>
      <c r="R5" s="4"/>
      <c r="S5" s="4"/>
      <c r="T5" s="4"/>
      <c r="U5" s="4"/>
      <c r="V5" s="4"/>
      <c r="W5" s="4"/>
      <c r="X5" s="7"/>
      <c r="Y5" s="4"/>
      <c r="Z5" s="4"/>
      <c r="AA5" s="4"/>
      <c r="AB5" s="4"/>
    </row>
    <row r="6" spans="1:28" ht="27" customHeight="1">
      <c r="A6" s="8"/>
      <c r="B6" s="587" t="s">
        <v>148</v>
      </c>
      <c r="C6" s="484"/>
      <c r="D6" s="627" t="s">
        <v>827</v>
      </c>
      <c r="E6" s="628"/>
      <c r="F6" s="628"/>
      <c r="G6" s="628"/>
      <c r="H6" s="628"/>
      <c r="I6" s="628"/>
      <c r="J6" s="628"/>
      <c r="K6" s="628"/>
      <c r="L6" s="628"/>
      <c r="M6" s="628"/>
      <c r="N6" s="628"/>
      <c r="O6" s="628"/>
      <c r="P6" s="628"/>
      <c r="Q6" s="628"/>
      <c r="R6" s="628"/>
      <c r="S6" s="628"/>
      <c r="T6" s="628"/>
      <c r="U6" s="628"/>
      <c r="V6" s="628"/>
      <c r="W6" s="629"/>
      <c r="X6" s="7"/>
      <c r="Y6" s="4"/>
      <c r="Z6" s="4"/>
      <c r="AA6" s="4"/>
      <c r="AB6" s="4"/>
    </row>
    <row r="7" spans="1:28" ht="27" customHeight="1">
      <c r="A7" s="8"/>
      <c r="B7" s="588"/>
      <c r="C7" s="589"/>
      <c r="D7" s="630"/>
      <c r="E7" s="631"/>
      <c r="F7" s="631"/>
      <c r="G7" s="631"/>
      <c r="H7" s="631"/>
      <c r="I7" s="631"/>
      <c r="J7" s="631"/>
      <c r="K7" s="631"/>
      <c r="L7" s="631"/>
      <c r="M7" s="631"/>
      <c r="N7" s="631"/>
      <c r="O7" s="631"/>
      <c r="P7" s="631"/>
      <c r="Q7" s="631"/>
      <c r="R7" s="631"/>
      <c r="S7" s="631"/>
      <c r="T7" s="631"/>
      <c r="U7" s="631"/>
      <c r="V7" s="631"/>
      <c r="W7" s="632"/>
      <c r="X7" s="7"/>
      <c r="Y7" s="4"/>
      <c r="Z7" s="4"/>
      <c r="AA7" s="4"/>
      <c r="AB7" s="4"/>
    </row>
    <row r="8" spans="1:28" ht="27" customHeight="1">
      <c r="A8" s="8"/>
      <c r="B8" s="588"/>
      <c r="C8" s="589"/>
      <c r="D8" s="630"/>
      <c r="E8" s="631"/>
      <c r="F8" s="631"/>
      <c r="G8" s="631"/>
      <c r="H8" s="631"/>
      <c r="I8" s="631"/>
      <c r="J8" s="631"/>
      <c r="K8" s="631"/>
      <c r="L8" s="631"/>
      <c r="M8" s="631"/>
      <c r="N8" s="631"/>
      <c r="O8" s="631"/>
      <c r="P8" s="631"/>
      <c r="Q8" s="631"/>
      <c r="R8" s="631"/>
      <c r="S8" s="631"/>
      <c r="T8" s="631"/>
      <c r="U8" s="631"/>
      <c r="V8" s="631"/>
      <c r="W8" s="632"/>
      <c r="X8" s="7"/>
      <c r="Y8" s="4"/>
      <c r="Z8" s="4"/>
      <c r="AA8" s="4"/>
      <c r="AB8" s="4"/>
    </row>
    <row r="9" spans="1:28" ht="27" customHeight="1">
      <c r="A9" s="8"/>
      <c r="B9" s="588"/>
      <c r="C9" s="589"/>
      <c r="D9" s="630"/>
      <c r="E9" s="631"/>
      <c r="F9" s="631"/>
      <c r="G9" s="631"/>
      <c r="H9" s="631"/>
      <c r="I9" s="631"/>
      <c r="J9" s="631"/>
      <c r="K9" s="631"/>
      <c r="L9" s="631"/>
      <c r="M9" s="631"/>
      <c r="N9" s="631"/>
      <c r="O9" s="631"/>
      <c r="P9" s="631"/>
      <c r="Q9" s="631"/>
      <c r="R9" s="631"/>
      <c r="S9" s="631"/>
      <c r="T9" s="631"/>
      <c r="U9" s="631"/>
      <c r="V9" s="631"/>
      <c r="W9" s="632"/>
      <c r="X9" s="7"/>
      <c r="Y9" s="4"/>
      <c r="Z9" s="4"/>
      <c r="AA9" s="4"/>
      <c r="AB9" s="4"/>
    </row>
    <row r="10" spans="1:28" ht="27" customHeight="1">
      <c r="A10" s="8"/>
      <c r="B10" s="588"/>
      <c r="C10" s="589"/>
      <c r="D10" s="630"/>
      <c r="E10" s="631"/>
      <c r="F10" s="631"/>
      <c r="G10" s="631"/>
      <c r="H10" s="631"/>
      <c r="I10" s="631"/>
      <c r="J10" s="631"/>
      <c r="K10" s="631"/>
      <c r="L10" s="631"/>
      <c r="M10" s="631"/>
      <c r="N10" s="631"/>
      <c r="O10" s="631"/>
      <c r="P10" s="631"/>
      <c r="Q10" s="631"/>
      <c r="R10" s="631"/>
      <c r="S10" s="631"/>
      <c r="T10" s="631"/>
      <c r="U10" s="631"/>
      <c r="V10" s="631"/>
      <c r="W10" s="632"/>
      <c r="X10" s="7"/>
      <c r="Y10" s="4"/>
      <c r="Z10" s="4"/>
      <c r="AA10" s="4"/>
      <c r="AB10" s="4"/>
    </row>
    <row r="11" spans="1:28" ht="27" customHeight="1">
      <c r="A11" s="8"/>
      <c r="B11" s="590"/>
      <c r="C11" s="591"/>
      <c r="D11" s="633"/>
      <c r="E11" s="634"/>
      <c r="F11" s="634"/>
      <c r="G11" s="634"/>
      <c r="H11" s="634"/>
      <c r="I11" s="634"/>
      <c r="J11" s="634"/>
      <c r="K11" s="634"/>
      <c r="L11" s="634"/>
      <c r="M11" s="634"/>
      <c r="N11" s="634"/>
      <c r="O11" s="634"/>
      <c r="P11" s="634"/>
      <c r="Q11" s="634"/>
      <c r="R11" s="634"/>
      <c r="S11" s="634"/>
      <c r="T11" s="634"/>
      <c r="U11" s="634"/>
      <c r="V11" s="634"/>
      <c r="W11" s="635"/>
      <c r="X11" s="7"/>
      <c r="Y11" s="4"/>
      <c r="Z11" s="4"/>
      <c r="AA11" s="4"/>
      <c r="AB11" s="4"/>
    </row>
    <row r="12" spans="1:28" ht="27" customHeight="1">
      <c r="A12" s="8"/>
      <c r="B12" s="587" t="s">
        <v>150</v>
      </c>
      <c r="C12" s="484"/>
      <c r="D12" s="627" t="s">
        <v>828</v>
      </c>
      <c r="E12" s="628"/>
      <c r="F12" s="628"/>
      <c r="G12" s="628"/>
      <c r="H12" s="628"/>
      <c r="I12" s="628"/>
      <c r="J12" s="628"/>
      <c r="K12" s="628"/>
      <c r="L12" s="628"/>
      <c r="M12" s="628"/>
      <c r="N12" s="628"/>
      <c r="O12" s="628"/>
      <c r="P12" s="628"/>
      <c r="Q12" s="628"/>
      <c r="R12" s="628"/>
      <c r="S12" s="628"/>
      <c r="T12" s="628"/>
      <c r="U12" s="628"/>
      <c r="V12" s="628"/>
      <c r="W12" s="629"/>
      <c r="X12" s="7"/>
      <c r="Y12" s="4"/>
      <c r="Z12" s="4"/>
      <c r="AA12" s="4"/>
      <c r="AB12" s="4"/>
    </row>
    <row r="13" spans="1:28" ht="27" customHeight="1">
      <c r="A13" s="8"/>
      <c r="B13" s="588"/>
      <c r="C13" s="589"/>
      <c r="D13" s="630"/>
      <c r="E13" s="631"/>
      <c r="F13" s="631"/>
      <c r="G13" s="631"/>
      <c r="H13" s="631"/>
      <c r="I13" s="631"/>
      <c r="J13" s="631"/>
      <c r="K13" s="631"/>
      <c r="L13" s="631"/>
      <c r="M13" s="631"/>
      <c r="N13" s="631"/>
      <c r="O13" s="631"/>
      <c r="P13" s="631"/>
      <c r="Q13" s="631"/>
      <c r="R13" s="631"/>
      <c r="S13" s="631"/>
      <c r="T13" s="631"/>
      <c r="U13" s="631"/>
      <c r="V13" s="631"/>
      <c r="W13" s="632"/>
      <c r="X13" s="7"/>
      <c r="Y13" s="4"/>
      <c r="Z13" s="4"/>
      <c r="AA13" s="4"/>
      <c r="AB13" s="4"/>
    </row>
    <row r="14" spans="1:28" ht="27" customHeight="1">
      <c r="A14" s="8"/>
      <c r="B14" s="588"/>
      <c r="C14" s="589"/>
      <c r="D14" s="630"/>
      <c r="E14" s="631"/>
      <c r="F14" s="631"/>
      <c r="G14" s="631"/>
      <c r="H14" s="631"/>
      <c r="I14" s="631"/>
      <c r="J14" s="631"/>
      <c r="K14" s="631"/>
      <c r="L14" s="631"/>
      <c r="M14" s="631"/>
      <c r="N14" s="631"/>
      <c r="O14" s="631"/>
      <c r="P14" s="631"/>
      <c r="Q14" s="631"/>
      <c r="R14" s="631"/>
      <c r="S14" s="631"/>
      <c r="T14" s="631"/>
      <c r="U14" s="631"/>
      <c r="V14" s="631"/>
      <c r="W14" s="632"/>
      <c r="X14" s="7"/>
      <c r="Y14" s="4"/>
      <c r="Z14" s="4"/>
      <c r="AA14" s="4"/>
      <c r="AB14" s="4"/>
    </row>
    <row r="15" spans="1:28" ht="27" customHeight="1">
      <c r="A15" s="8"/>
      <c r="B15" s="588"/>
      <c r="C15" s="589"/>
      <c r="D15" s="630"/>
      <c r="E15" s="631"/>
      <c r="F15" s="631"/>
      <c r="G15" s="631"/>
      <c r="H15" s="631"/>
      <c r="I15" s="631"/>
      <c r="J15" s="631"/>
      <c r="K15" s="631"/>
      <c r="L15" s="631"/>
      <c r="M15" s="631"/>
      <c r="N15" s="631"/>
      <c r="O15" s="631"/>
      <c r="P15" s="631"/>
      <c r="Q15" s="631"/>
      <c r="R15" s="631"/>
      <c r="S15" s="631"/>
      <c r="T15" s="631"/>
      <c r="U15" s="631"/>
      <c r="V15" s="631"/>
      <c r="W15" s="632"/>
      <c r="X15" s="7"/>
      <c r="Y15" s="4"/>
      <c r="Z15" s="4"/>
      <c r="AA15" s="4"/>
      <c r="AB15" s="4"/>
    </row>
    <row r="16" spans="1:28" ht="27" customHeight="1">
      <c r="A16" s="8"/>
      <c r="B16" s="588"/>
      <c r="C16" s="589"/>
      <c r="D16" s="630"/>
      <c r="E16" s="631"/>
      <c r="F16" s="631"/>
      <c r="G16" s="631"/>
      <c r="H16" s="631"/>
      <c r="I16" s="631"/>
      <c r="J16" s="631"/>
      <c r="K16" s="631"/>
      <c r="L16" s="631"/>
      <c r="M16" s="631"/>
      <c r="N16" s="631"/>
      <c r="O16" s="631"/>
      <c r="P16" s="631"/>
      <c r="Q16" s="631"/>
      <c r="R16" s="631"/>
      <c r="S16" s="631"/>
      <c r="T16" s="631"/>
      <c r="U16" s="631"/>
      <c r="V16" s="631"/>
      <c r="W16" s="632"/>
      <c r="X16" s="7"/>
      <c r="Y16" s="4"/>
      <c r="Z16" s="4"/>
      <c r="AA16" s="4"/>
      <c r="AB16" s="4"/>
    </row>
    <row r="17" spans="1:28" ht="27" customHeight="1">
      <c r="A17" s="8"/>
      <c r="B17" s="588"/>
      <c r="C17" s="589"/>
      <c r="D17" s="633"/>
      <c r="E17" s="634"/>
      <c r="F17" s="634"/>
      <c r="G17" s="634"/>
      <c r="H17" s="634"/>
      <c r="I17" s="634"/>
      <c r="J17" s="634"/>
      <c r="K17" s="634"/>
      <c r="L17" s="634"/>
      <c r="M17" s="634"/>
      <c r="N17" s="634"/>
      <c r="O17" s="634"/>
      <c r="P17" s="634"/>
      <c r="Q17" s="634"/>
      <c r="R17" s="634"/>
      <c r="S17" s="634"/>
      <c r="T17" s="634"/>
      <c r="U17" s="634"/>
      <c r="V17" s="634"/>
      <c r="W17" s="635"/>
      <c r="X17" s="7"/>
      <c r="Y17" s="4"/>
      <c r="Z17" s="4"/>
      <c r="AA17" s="4"/>
      <c r="AB17" s="4"/>
    </row>
    <row r="18" spans="1:28" ht="15.6" customHeight="1">
      <c r="A18" s="8"/>
      <c r="B18" s="587" t="s">
        <v>55</v>
      </c>
      <c r="C18" s="484"/>
      <c r="D18" s="496" t="s">
        <v>54</v>
      </c>
      <c r="E18" s="496"/>
      <c r="F18" s="496"/>
      <c r="G18" s="496"/>
      <c r="H18" s="496"/>
      <c r="I18" s="496"/>
      <c r="J18" s="496"/>
      <c r="K18" s="496"/>
      <c r="L18" s="623"/>
      <c r="M18" s="624"/>
      <c r="N18" s="624"/>
      <c r="O18" s="624"/>
      <c r="P18" s="607" t="s">
        <v>50</v>
      </c>
      <c r="Q18" s="607" t="s">
        <v>49</v>
      </c>
      <c r="R18" s="607"/>
      <c r="S18" s="607"/>
      <c r="T18" s="636">
        <v>50</v>
      </c>
      <c r="U18" s="636"/>
      <c r="V18" s="636"/>
      <c r="W18" s="603" t="s">
        <v>48</v>
      </c>
      <c r="X18" s="274"/>
      <c r="Y18" s="3"/>
      <c r="Z18" s="3"/>
      <c r="AA18" s="4"/>
      <c r="AB18" s="4"/>
    </row>
    <row r="19" spans="1:28" ht="15.6" customHeight="1">
      <c r="A19" s="8"/>
      <c r="B19" s="588"/>
      <c r="C19" s="589"/>
      <c r="D19" s="496"/>
      <c r="E19" s="496"/>
      <c r="F19" s="496"/>
      <c r="G19" s="496"/>
      <c r="H19" s="496"/>
      <c r="I19" s="496"/>
      <c r="J19" s="496"/>
      <c r="K19" s="496"/>
      <c r="L19" s="625"/>
      <c r="M19" s="626"/>
      <c r="N19" s="626"/>
      <c r="O19" s="626"/>
      <c r="P19" s="608"/>
      <c r="Q19" s="608"/>
      <c r="R19" s="608"/>
      <c r="S19" s="608"/>
      <c r="T19" s="637"/>
      <c r="U19" s="637"/>
      <c r="V19" s="637"/>
      <c r="W19" s="604"/>
      <c r="X19" s="274"/>
      <c r="Y19" s="3"/>
      <c r="Z19" s="3"/>
      <c r="AA19" s="3"/>
      <c r="AB19" s="3"/>
    </row>
    <row r="20" spans="1:28" ht="15.6" customHeight="1">
      <c r="A20" s="8"/>
      <c r="B20" s="588"/>
      <c r="C20" s="589"/>
      <c r="D20" s="496" t="s">
        <v>53</v>
      </c>
      <c r="E20" s="496"/>
      <c r="F20" s="496"/>
      <c r="G20" s="496"/>
      <c r="H20" s="496"/>
      <c r="I20" s="496"/>
      <c r="J20" s="496"/>
      <c r="K20" s="496"/>
      <c r="L20" s="623">
        <v>100</v>
      </c>
      <c r="M20" s="624"/>
      <c r="N20" s="624"/>
      <c r="O20" s="624"/>
      <c r="P20" s="607" t="s">
        <v>50</v>
      </c>
      <c r="Q20" s="607" t="s">
        <v>49</v>
      </c>
      <c r="R20" s="607"/>
      <c r="S20" s="607"/>
      <c r="T20" s="636">
        <v>50</v>
      </c>
      <c r="U20" s="636"/>
      <c r="V20" s="636"/>
      <c r="W20" s="603" t="s">
        <v>48</v>
      </c>
      <c r="X20" s="274"/>
      <c r="Y20" s="3"/>
      <c r="Z20" s="3"/>
      <c r="AA20" s="3"/>
      <c r="AB20" s="3"/>
    </row>
    <row r="21" spans="1:28" ht="15.6" customHeight="1">
      <c r="A21" s="8"/>
      <c r="B21" s="588"/>
      <c r="C21" s="589"/>
      <c r="D21" s="496"/>
      <c r="E21" s="496"/>
      <c r="F21" s="496"/>
      <c r="G21" s="496"/>
      <c r="H21" s="496"/>
      <c r="I21" s="496"/>
      <c r="J21" s="496"/>
      <c r="K21" s="496"/>
      <c r="L21" s="625"/>
      <c r="M21" s="626"/>
      <c r="N21" s="626"/>
      <c r="O21" s="626"/>
      <c r="P21" s="608"/>
      <c r="Q21" s="608"/>
      <c r="R21" s="608"/>
      <c r="S21" s="608"/>
      <c r="T21" s="637"/>
      <c r="U21" s="637"/>
      <c r="V21" s="637"/>
      <c r="W21" s="604"/>
      <c r="X21" s="274"/>
      <c r="Y21" s="3"/>
      <c r="Z21" s="3"/>
      <c r="AA21" s="3"/>
      <c r="AB21" s="3"/>
    </row>
    <row r="22" spans="1:28" ht="15.6" customHeight="1">
      <c r="A22" s="8"/>
      <c r="B22" s="588"/>
      <c r="C22" s="589"/>
      <c r="D22" s="496" t="s">
        <v>52</v>
      </c>
      <c r="E22" s="496"/>
      <c r="F22" s="496"/>
      <c r="G22" s="496"/>
      <c r="H22" s="496"/>
      <c r="I22" s="496"/>
      <c r="J22" s="496"/>
      <c r="K22" s="496"/>
      <c r="L22" s="623">
        <v>200</v>
      </c>
      <c r="M22" s="624"/>
      <c r="N22" s="624"/>
      <c r="O22" s="624"/>
      <c r="P22" s="607" t="s">
        <v>50</v>
      </c>
      <c r="Q22" s="607" t="s">
        <v>49</v>
      </c>
      <c r="R22" s="607"/>
      <c r="S22" s="607"/>
      <c r="T22" s="636">
        <v>100</v>
      </c>
      <c r="U22" s="636"/>
      <c r="V22" s="636"/>
      <c r="W22" s="603" t="s">
        <v>48</v>
      </c>
      <c r="X22" s="7"/>
      <c r="Y22" s="4"/>
      <c r="Z22" s="4"/>
      <c r="AA22" s="4"/>
      <c r="AB22" s="4"/>
    </row>
    <row r="23" spans="1:28" ht="15.6" customHeight="1">
      <c r="A23" s="8"/>
      <c r="B23" s="588"/>
      <c r="C23" s="589"/>
      <c r="D23" s="609"/>
      <c r="E23" s="609"/>
      <c r="F23" s="496"/>
      <c r="G23" s="496"/>
      <c r="H23" s="496"/>
      <c r="I23" s="496"/>
      <c r="J23" s="496"/>
      <c r="K23" s="496"/>
      <c r="L23" s="625"/>
      <c r="M23" s="626"/>
      <c r="N23" s="626"/>
      <c r="O23" s="626"/>
      <c r="P23" s="608"/>
      <c r="Q23" s="608"/>
      <c r="R23" s="608"/>
      <c r="S23" s="608"/>
      <c r="T23" s="637"/>
      <c r="U23" s="637"/>
      <c r="V23" s="637"/>
      <c r="W23" s="604"/>
      <c r="X23" s="274"/>
      <c r="Y23" s="3"/>
      <c r="Z23" s="3"/>
      <c r="AA23" s="3"/>
      <c r="AB23" s="3"/>
    </row>
    <row r="24" spans="1:28" ht="15.6" customHeight="1">
      <c r="A24" s="8"/>
      <c r="B24" s="588"/>
      <c r="C24" s="589"/>
      <c r="D24" s="273"/>
      <c r="E24" s="274"/>
      <c r="F24" s="496" t="s">
        <v>51</v>
      </c>
      <c r="G24" s="496"/>
      <c r="H24" s="496"/>
      <c r="I24" s="496"/>
      <c r="J24" s="496"/>
      <c r="K24" s="496"/>
      <c r="L24" s="623"/>
      <c r="M24" s="624"/>
      <c r="N24" s="624"/>
      <c r="O24" s="624"/>
      <c r="P24" s="607" t="s">
        <v>50</v>
      </c>
      <c r="Q24" s="607" t="s">
        <v>49</v>
      </c>
      <c r="R24" s="607"/>
      <c r="S24" s="607"/>
      <c r="T24" s="636">
        <v>5</v>
      </c>
      <c r="U24" s="636"/>
      <c r="V24" s="636"/>
      <c r="W24" s="603" t="s">
        <v>48</v>
      </c>
      <c r="X24" s="7"/>
      <c r="Y24" s="4"/>
      <c r="Z24" s="4"/>
      <c r="AA24" s="4"/>
      <c r="AB24" s="4"/>
    </row>
    <row r="25" spans="1:28" ht="15.6" customHeight="1">
      <c r="A25" s="8"/>
      <c r="B25" s="588"/>
      <c r="C25" s="589"/>
      <c r="D25" s="266"/>
      <c r="E25" s="267"/>
      <c r="F25" s="496"/>
      <c r="G25" s="496"/>
      <c r="H25" s="496"/>
      <c r="I25" s="496"/>
      <c r="J25" s="496"/>
      <c r="K25" s="496"/>
      <c r="L25" s="625"/>
      <c r="M25" s="626"/>
      <c r="N25" s="626"/>
      <c r="O25" s="626"/>
      <c r="P25" s="608"/>
      <c r="Q25" s="608"/>
      <c r="R25" s="608"/>
      <c r="S25" s="608"/>
      <c r="T25" s="637"/>
      <c r="U25" s="637"/>
      <c r="V25" s="637"/>
      <c r="W25" s="604"/>
      <c r="X25" s="7"/>
      <c r="Y25" s="4"/>
      <c r="Z25" s="4"/>
      <c r="AA25" s="4"/>
      <c r="AB25" s="4"/>
    </row>
    <row r="26" spans="1:28" ht="15.6" customHeight="1">
      <c r="A26" s="8"/>
      <c r="B26" s="587" t="s">
        <v>47</v>
      </c>
      <c r="C26" s="484"/>
      <c r="D26" s="500" t="s">
        <v>46</v>
      </c>
      <c r="E26" s="496"/>
      <c r="F26" s="496"/>
      <c r="G26" s="496"/>
      <c r="H26" s="496"/>
      <c r="I26" s="496"/>
      <c r="J26" s="496"/>
      <c r="K26" s="496"/>
      <c r="L26" s="638">
        <v>10000</v>
      </c>
      <c r="M26" s="639"/>
      <c r="N26" s="639"/>
      <c r="O26" s="639"/>
      <c r="P26" s="639"/>
      <c r="Q26" s="639"/>
      <c r="R26" s="639"/>
      <c r="S26" s="639"/>
      <c r="T26" s="639"/>
      <c r="U26" s="483" t="s">
        <v>37</v>
      </c>
      <c r="V26" s="483"/>
      <c r="W26" s="484"/>
      <c r="X26" s="274"/>
      <c r="Y26" s="3"/>
      <c r="Z26" s="3"/>
      <c r="AA26" s="3"/>
      <c r="AB26" s="3"/>
    </row>
    <row r="27" spans="1:28" ht="15.6" customHeight="1">
      <c r="A27" s="8"/>
      <c r="B27" s="588"/>
      <c r="C27" s="589"/>
      <c r="D27" s="609"/>
      <c r="E27" s="609"/>
      <c r="F27" s="496"/>
      <c r="G27" s="496"/>
      <c r="H27" s="496"/>
      <c r="I27" s="496"/>
      <c r="J27" s="496"/>
      <c r="K27" s="496"/>
      <c r="L27" s="640"/>
      <c r="M27" s="641"/>
      <c r="N27" s="641"/>
      <c r="O27" s="641"/>
      <c r="P27" s="641"/>
      <c r="Q27" s="641"/>
      <c r="R27" s="641"/>
      <c r="S27" s="641"/>
      <c r="T27" s="641"/>
      <c r="U27" s="614"/>
      <c r="V27" s="614"/>
      <c r="W27" s="591"/>
      <c r="X27" s="274"/>
      <c r="Y27" s="3"/>
      <c r="Z27" s="3"/>
      <c r="AA27" s="3"/>
      <c r="AB27" s="3"/>
    </row>
    <row r="28" spans="1:28" ht="15.6" customHeight="1">
      <c r="A28" s="8"/>
      <c r="B28" s="588"/>
      <c r="C28" s="589"/>
      <c r="D28" s="8"/>
      <c r="E28" s="7"/>
      <c r="F28" s="496" t="s">
        <v>45</v>
      </c>
      <c r="G28" s="496"/>
      <c r="H28" s="496"/>
      <c r="I28" s="496"/>
      <c r="J28" s="496"/>
      <c r="K28" s="496"/>
      <c r="L28" s="642">
        <v>0</v>
      </c>
      <c r="M28" s="643"/>
      <c r="N28" s="643"/>
      <c r="O28" s="643"/>
      <c r="P28" s="643"/>
      <c r="Q28" s="643"/>
      <c r="R28" s="643"/>
      <c r="S28" s="643"/>
      <c r="T28" s="643"/>
      <c r="U28" s="483" t="s">
        <v>922</v>
      </c>
      <c r="V28" s="483"/>
      <c r="W28" s="484"/>
      <c r="X28" s="7"/>
      <c r="Y28" s="4"/>
      <c r="Z28" s="4"/>
      <c r="AA28" s="4"/>
      <c r="AB28" s="4"/>
    </row>
    <row r="29" spans="1:28" ht="15.6" customHeight="1">
      <c r="A29" s="8"/>
      <c r="B29" s="588"/>
      <c r="C29" s="589"/>
      <c r="D29" s="266"/>
      <c r="E29" s="267"/>
      <c r="F29" s="496"/>
      <c r="G29" s="496"/>
      <c r="H29" s="496"/>
      <c r="I29" s="496"/>
      <c r="J29" s="496"/>
      <c r="K29" s="496"/>
      <c r="L29" s="644"/>
      <c r="M29" s="645"/>
      <c r="N29" s="645"/>
      <c r="O29" s="645"/>
      <c r="P29" s="645"/>
      <c r="Q29" s="645"/>
      <c r="R29" s="645"/>
      <c r="S29" s="645"/>
      <c r="T29" s="645"/>
      <c r="U29" s="614"/>
      <c r="V29" s="614"/>
      <c r="W29" s="591"/>
      <c r="X29" s="7"/>
      <c r="Y29" s="4"/>
      <c r="Z29" s="4"/>
      <c r="AA29" s="4"/>
      <c r="AB29" s="4"/>
    </row>
    <row r="30" spans="1:28" ht="15.6" customHeight="1">
      <c r="A30" s="8"/>
      <c r="B30" s="588"/>
      <c r="C30" s="589"/>
      <c r="D30" s="619" t="s">
        <v>43</v>
      </c>
      <c r="E30" s="620"/>
      <c r="F30" s="620"/>
      <c r="G30" s="620"/>
      <c r="H30" s="620"/>
      <c r="I30" s="620"/>
      <c r="J30" s="620"/>
      <c r="K30" s="620"/>
      <c r="L30" s="638">
        <v>135246</v>
      </c>
      <c r="M30" s="639"/>
      <c r="N30" s="639"/>
      <c r="O30" s="639"/>
      <c r="P30" s="639"/>
      <c r="Q30" s="639"/>
      <c r="R30" s="639"/>
      <c r="S30" s="639"/>
      <c r="T30" s="639"/>
      <c r="U30" s="483" t="s">
        <v>37</v>
      </c>
      <c r="V30" s="483"/>
      <c r="W30" s="484"/>
      <c r="X30" s="7"/>
      <c r="Y30" s="4"/>
      <c r="Z30" s="4"/>
      <c r="AA30" s="4"/>
      <c r="AB30" s="4"/>
    </row>
    <row r="31" spans="1:28" ht="15.6" customHeight="1">
      <c r="A31" s="8"/>
      <c r="B31" s="588"/>
      <c r="C31" s="589"/>
      <c r="D31" s="620"/>
      <c r="E31" s="620"/>
      <c r="F31" s="620"/>
      <c r="G31" s="620"/>
      <c r="H31" s="620"/>
      <c r="I31" s="620"/>
      <c r="J31" s="620"/>
      <c r="K31" s="620"/>
      <c r="L31" s="640"/>
      <c r="M31" s="641"/>
      <c r="N31" s="641"/>
      <c r="O31" s="641"/>
      <c r="P31" s="641"/>
      <c r="Q31" s="641"/>
      <c r="R31" s="641"/>
      <c r="S31" s="641"/>
      <c r="T31" s="641"/>
      <c r="U31" s="614"/>
      <c r="V31" s="614"/>
      <c r="W31" s="591"/>
      <c r="X31" s="7"/>
      <c r="Y31" s="4"/>
      <c r="Z31" s="4"/>
      <c r="AA31" s="4"/>
      <c r="AB31" s="4"/>
    </row>
    <row r="32" spans="1:28" ht="15.6" customHeight="1">
      <c r="A32" s="8"/>
      <c r="B32" s="588"/>
      <c r="C32" s="589"/>
      <c r="D32" s="496" t="s">
        <v>42</v>
      </c>
      <c r="E32" s="496"/>
      <c r="F32" s="496"/>
      <c r="G32" s="496"/>
      <c r="H32" s="496"/>
      <c r="I32" s="496"/>
      <c r="J32" s="496"/>
      <c r="K32" s="496"/>
      <c r="L32" s="638">
        <v>579468</v>
      </c>
      <c r="M32" s="639"/>
      <c r="N32" s="639"/>
      <c r="O32" s="639"/>
      <c r="P32" s="639"/>
      <c r="Q32" s="639"/>
      <c r="R32" s="639"/>
      <c r="S32" s="639"/>
      <c r="T32" s="639"/>
      <c r="U32" s="483" t="s">
        <v>37</v>
      </c>
      <c r="V32" s="483"/>
      <c r="W32" s="484"/>
      <c r="X32" s="7"/>
      <c r="Y32" s="4"/>
      <c r="Z32" s="4"/>
      <c r="AA32" s="4"/>
      <c r="AB32" s="4"/>
    </row>
    <row r="33" spans="1:28" ht="15.6" customHeight="1">
      <c r="A33" s="8"/>
      <c r="B33" s="588"/>
      <c r="C33" s="589"/>
      <c r="D33" s="496"/>
      <c r="E33" s="496"/>
      <c r="F33" s="496"/>
      <c r="G33" s="496"/>
      <c r="H33" s="496"/>
      <c r="I33" s="496"/>
      <c r="J33" s="496"/>
      <c r="K33" s="496"/>
      <c r="L33" s="640"/>
      <c r="M33" s="641"/>
      <c r="N33" s="641"/>
      <c r="O33" s="641"/>
      <c r="P33" s="641"/>
      <c r="Q33" s="641"/>
      <c r="R33" s="641"/>
      <c r="S33" s="641"/>
      <c r="T33" s="641"/>
      <c r="U33" s="614"/>
      <c r="V33" s="614"/>
      <c r="W33" s="591"/>
      <c r="X33" s="7"/>
      <c r="Y33" s="4"/>
      <c r="Z33" s="4"/>
      <c r="AA33" s="4"/>
      <c r="AB33" s="4"/>
    </row>
    <row r="34" spans="1:28" ht="15.6" customHeight="1">
      <c r="A34" s="8"/>
      <c r="B34" s="587" t="s">
        <v>41</v>
      </c>
      <c r="C34" s="484"/>
      <c r="D34" s="500" t="s">
        <v>40</v>
      </c>
      <c r="E34" s="496"/>
      <c r="F34" s="496"/>
      <c r="G34" s="496"/>
      <c r="H34" s="496"/>
      <c r="I34" s="496"/>
      <c r="J34" s="496"/>
      <c r="K34" s="496"/>
      <c r="L34" s="638">
        <v>1357246</v>
      </c>
      <c r="M34" s="639"/>
      <c r="N34" s="639"/>
      <c r="O34" s="639"/>
      <c r="P34" s="639"/>
      <c r="Q34" s="639"/>
      <c r="R34" s="639"/>
      <c r="S34" s="639"/>
      <c r="T34" s="639"/>
      <c r="U34" s="483" t="s">
        <v>37</v>
      </c>
      <c r="V34" s="483"/>
      <c r="W34" s="484"/>
      <c r="X34" s="274"/>
      <c r="Y34" s="3"/>
      <c r="Z34" s="3"/>
      <c r="AA34" s="3"/>
      <c r="AB34" s="3"/>
    </row>
    <row r="35" spans="1:28" ht="15.6" customHeight="1">
      <c r="A35" s="8"/>
      <c r="B35" s="588"/>
      <c r="C35" s="589"/>
      <c r="D35" s="496"/>
      <c r="E35" s="496"/>
      <c r="F35" s="496"/>
      <c r="G35" s="496"/>
      <c r="H35" s="496"/>
      <c r="I35" s="496"/>
      <c r="J35" s="496"/>
      <c r="K35" s="496"/>
      <c r="L35" s="640"/>
      <c r="M35" s="641"/>
      <c r="N35" s="641"/>
      <c r="O35" s="641"/>
      <c r="P35" s="641"/>
      <c r="Q35" s="641"/>
      <c r="R35" s="641"/>
      <c r="S35" s="641"/>
      <c r="T35" s="641"/>
      <c r="U35" s="614"/>
      <c r="V35" s="614"/>
      <c r="W35" s="591"/>
      <c r="X35" s="274"/>
      <c r="Y35" s="3"/>
      <c r="Z35" s="3"/>
      <c r="AA35" s="3"/>
      <c r="AB35" s="3"/>
    </row>
    <row r="36" spans="1:28" ht="15.6" customHeight="1">
      <c r="A36" s="8"/>
      <c r="B36" s="588"/>
      <c r="C36" s="589"/>
      <c r="D36" s="500" t="s">
        <v>39</v>
      </c>
      <c r="E36" s="496"/>
      <c r="F36" s="496"/>
      <c r="G36" s="496"/>
      <c r="H36" s="496"/>
      <c r="I36" s="496"/>
      <c r="J36" s="496"/>
      <c r="K36" s="496"/>
      <c r="L36" s="638">
        <v>2468579</v>
      </c>
      <c r="M36" s="639"/>
      <c r="N36" s="639"/>
      <c r="O36" s="639"/>
      <c r="P36" s="639"/>
      <c r="Q36" s="639"/>
      <c r="R36" s="639"/>
      <c r="S36" s="639"/>
      <c r="T36" s="639"/>
      <c r="U36" s="483" t="s">
        <v>37</v>
      </c>
      <c r="V36" s="483"/>
      <c r="W36" s="484"/>
      <c r="X36" s="23"/>
      <c r="Y36" s="264"/>
      <c r="Z36" s="264"/>
      <c r="AA36" s="264"/>
      <c r="AB36" s="264"/>
    </row>
    <row r="37" spans="1:28" ht="15.6" customHeight="1">
      <c r="A37" s="8"/>
      <c r="B37" s="588"/>
      <c r="C37" s="589"/>
      <c r="D37" s="496"/>
      <c r="E37" s="496"/>
      <c r="F37" s="496"/>
      <c r="G37" s="496"/>
      <c r="H37" s="496"/>
      <c r="I37" s="496"/>
      <c r="J37" s="496"/>
      <c r="K37" s="496"/>
      <c r="L37" s="640"/>
      <c r="M37" s="641"/>
      <c r="N37" s="641"/>
      <c r="O37" s="641"/>
      <c r="P37" s="641"/>
      <c r="Q37" s="641"/>
      <c r="R37" s="641"/>
      <c r="S37" s="641"/>
      <c r="T37" s="641"/>
      <c r="U37" s="614"/>
      <c r="V37" s="614"/>
      <c r="W37" s="591"/>
      <c r="X37" s="7"/>
    </row>
    <row r="38" spans="1:28" ht="15.6" customHeight="1">
      <c r="A38" s="8"/>
      <c r="B38" s="588"/>
      <c r="C38" s="589"/>
      <c r="D38" s="500" t="s">
        <v>38</v>
      </c>
      <c r="E38" s="496"/>
      <c r="F38" s="496"/>
      <c r="G38" s="496"/>
      <c r="H38" s="496"/>
      <c r="I38" s="496"/>
      <c r="J38" s="496"/>
      <c r="K38" s="496"/>
      <c r="L38" s="638">
        <v>1912912</v>
      </c>
      <c r="M38" s="639"/>
      <c r="N38" s="639"/>
      <c r="O38" s="639"/>
      <c r="P38" s="639"/>
      <c r="Q38" s="639"/>
      <c r="R38" s="639"/>
      <c r="S38" s="639"/>
      <c r="T38" s="639"/>
      <c r="U38" s="483" t="s">
        <v>37</v>
      </c>
      <c r="V38" s="483"/>
      <c r="W38" s="484"/>
      <c r="X38" s="7"/>
    </row>
    <row r="39" spans="1:28" ht="15.6" customHeight="1">
      <c r="A39" s="8"/>
      <c r="B39" s="588"/>
      <c r="C39" s="589"/>
      <c r="D39" s="496"/>
      <c r="E39" s="496"/>
      <c r="F39" s="496"/>
      <c r="G39" s="496"/>
      <c r="H39" s="496"/>
      <c r="I39" s="496"/>
      <c r="J39" s="496"/>
      <c r="K39" s="496"/>
      <c r="L39" s="640"/>
      <c r="M39" s="641"/>
      <c r="N39" s="641"/>
      <c r="O39" s="641"/>
      <c r="P39" s="641"/>
      <c r="Q39" s="641"/>
      <c r="R39" s="641"/>
      <c r="S39" s="641"/>
      <c r="T39" s="641"/>
      <c r="U39" s="614"/>
      <c r="V39" s="614"/>
      <c r="W39" s="591"/>
      <c r="X39" s="7"/>
    </row>
    <row r="40" spans="1:28" ht="15.6" customHeight="1">
      <c r="A40" s="8"/>
      <c r="B40" s="482" t="s">
        <v>32</v>
      </c>
      <c r="C40" s="484"/>
      <c r="D40" s="496" t="s">
        <v>36</v>
      </c>
      <c r="E40" s="496"/>
      <c r="F40" s="496"/>
      <c r="G40" s="496"/>
      <c r="H40" s="496"/>
      <c r="I40" s="496"/>
      <c r="J40" s="496"/>
      <c r="K40" s="496"/>
      <c r="L40" s="262"/>
      <c r="M40" s="483" t="s">
        <v>58</v>
      </c>
      <c r="N40" s="483"/>
      <c r="O40" s="483"/>
      <c r="P40" s="483" t="s">
        <v>18</v>
      </c>
      <c r="Q40" s="483"/>
      <c r="R40" s="483">
        <v>4</v>
      </c>
      <c r="S40" s="483"/>
      <c r="T40" s="483"/>
      <c r="U40" s="483" t="s">
        <v>17</v>
      </c>
      <c r="V40" s="483"/>
      <c r="W40" s="263"/>
      <c r="X40" s="7"/>
    </row>
    <row r="41" spans="1:28" ht="15.6" customHeight="1">
      <c r="A41" s="8"/>
      <c r="B41" s="588"/>
      <c r="C41" s="589"/>
      <c r="D41" s="496"/>
      <c r="E41" s="496"/>
      <c r="F41" s="496"/>
      <c r="G41" s="496"/>
      <c r="H41" s="496"/>
      <c r="I41" s="496"/>
      <c r="J41" s="496"/>
      <c r="K41" s="496"/>
      <c r="L41" s="266"/>
      <c r="M41" s="614"/>
      <c r="N41" s="614"/>
      <c r="O41" s="614"/>
      <c r="P41" s="614"/>
      <c r="Q41" s="614"/>
      <c r="R41" s="614"/>
      <c r="S41" s="614"/>
      <c r="T41" s="614"/>
      <c r="U41" s="614"/>
      <c r="V41" s="614"/>
      <c r="W41" s="267"/>
      <c r="X41" s="7"/>
    </row>
    <row r="42" spans="1:28" ht="15.6" customHeight="1">
      <c r="A42" s="8"/>
      <c r="B42" s="588"/>
      <c r="C42" s="589"/>
      <c r="D42" s="620" t="s">
        <v>35</v>
      </c>
      <c r="E42" s="620"/>
      <c r="F42" s="620"/>
      <c r="G42" s="620"/>
      <c r="H42" s="620"/>
      <c r="I42" s="620"/>
      <c r="J42" s="620"/>
      <c r="K42" s="620"/>
      <c r="L42" s="646" t="s">
        <v>880</v>
      </c>
      <c r="M42" s="646"/>
      <c r="N42" s="646"/>
      <c r="O42" s="646"/>
      <c r="P42" s="646"/>
      <c r="Q42" s="646"/>
      <c r="R42" s="646"/>
      <c r="S42" s="646"/>
      <c r="T42" s="646"/>
      <c r="U42" s="646"/>
      <c r="V42" s="646"/>
      <c r="W42" s="646"/>
      <c r="X42" s="7"/>
    </row>
    <row r="43" spans="1:28" ht="15.6" customHeight="1">
      <c r="A43" s="8"/>
      <c r="B43" s="588"/>
      <c r="C43" s="589"/>
      <c r="D43" s="620"/>
      <c r="E43" s="620"/>
      <c r="F43" s="620"/>
      <c r="G43" s="620"/>
      <c r="H43" s="620"/>
      <c r="I43" s="620"/>
      <c r="J43" s="620"/>
      <c r="K43" s="620"/>
      <c r="L43" s="646"/>
      <c r="M43" s="646"/>
      <c r="N43" s="646"/>
      <c r="O43" s="646"/>
      <c r="P43" s="646"/>
      <c r="Q43" s="646"/>
      <c r="R43" s="646"/>
      <c r="S43" s="646"/>
      <c r="T43" s="646"/>
      <c r="U43" s="646"/>
      <c r="V43" s="646"/>
      <c r="W43" s="646"/>
      <c r="X43" s="7"/>
    </row>
    <row r="44" spans="1:28" ht="15.6" customHeight="1">
      <c r="A44" s="8"/>
      <c r="B44" s="588"/>
      <c r="C44" s="589"/>
      <c r="D44" s="496" t="s">
        <v>34</v>
      </c>
      <c r="E44" s="496"/>
      <c r="F44" s="496"/>
      <c r="G44" s="496"/>
      <c r="H44" s="496"/>
      <c r="I44" s="496"/>
      <c r="J44" s="496"/>
      <c r="K44" s="496"/>
      <c r="L44" s="646" t="s">
        <v>806</v>
      </c>
      <c r="M44" s="646"/>
      <c r="N44" s="646"/>
      <c r="O44" s="646"/>
      <c r="P44" s="646"/>
      <c r="Q44" s="646"/>
      <c r="R44" s="646"/>
      <c r="S44" s="646"/>
      <c r="T44" s="646"/>
      <c r="U44" s="646"/>
      <c r="V44" s="646"/>
      <c r="W44" s="646"/>
      <c r="X44" s="7"/>
    </row>
    <row r="45" spans="1:28" ht="15.6" customHeight="1">
      <c r="A45" s="8"/>
      <c r="B45" s="590"/>
      <c r="C45" s="591"/>
      <c r="D45" s="496"/>
      <c r="E45" s="496"/>
      <c r="F45" s="496"/>
      <c r="G45" s="496"/>
      <c r="H45" s="496"/>
      <c r="I45" s="496"/>
      <c r="J45" s="496"/>
      <c r="K45" s="496"/>
      <c r="L45" s="646"/>
      <c r="M45" s="646"/>
      <c r="N45" s="646"/>
      <c r="O45" s="646"/>
      <c r="P45" s="646"/>
      <c r="Q45" s="646"/>
      <c r="R45" s="646"/>
      <c r="S45" s="646"/>
      <c r="T45" s="646"/>
      <c r="U45" s="646"/>
      <c r="V45" s="646"/>
      <c r="W45" s="646"/>
      <c r="X45" s="7"/>
    </row>
    <row r="46" spans="1:28" ht="5.0999999999999996" customHeight="1">
      <c r="A46" s="278"/>
      <c r="B46" s="279"/>
      <c r="C46" s="279"/>
      <c r="D46" s="279"/>
      <c r="E46" s="279"/>
      <c r="F46" s="279"/>
      <c r="G46" s="279"/>
      <c r="H46" s="279"/>
      <c r="I46" s="279"/>
      <c r="J46" s="279"/>
      <c r="K46" s="279"/>
      <c r="L46" s="279"/>
      <c r="M46" s="279"/>
      <c r="N46" s="279"/>
      <c r="O46" s="279"/>
      <c r="P46" s="279"/>
      <c r="Q46" s="279"/>
      <c r="R46" s="279"/>
      <c r="S46" s="279"/>
      <c r="T46" s="279"/>
      <c r="U46" s="279"/>
      <c r="V46" s="279"/>
      <c r="W46" s="279"/>
      <c r="X46" s="6"/>
    </row>
    <row r="47" spans="1:28" ht="16.5" customHeight="1"/>
    <row r="48" spans="1:28" ht="16.5" customHeight="1"/>
    <row r="49" ht="16.5" customHeight="1"/>
    <row r="50" ht="16.5" customHeight="1"/>
    <row r="51" ht="16.5" customHeight="1"/>
    <row r="52" ht="16.5" customHeight="1"/>
    <row r="53" ht="16.5" customHeight="1"/>
  </sheetData>
  <mergeCells count="63">
    <mergeCell ref="D38:K39"/>
    <mergeCell ref="L38:T39"/>
    <mergeCell ref="U38:W39"/>
    <mergeCell ref="U40:V41"/>
    <mergeCell ref="B40:C45"/>
    <mergeCell ref="D40:K41"/>
    <mergeCell ref="M40:O41"/>
    <mergeCell ref="P40:Q41"/>
    <mergeCell ref="R40:T41"/>
    <mergeCell ref="D42:K43"/>
    <mergeCell ref="L42:W43"/>
    <mergeCell ref="D44:K45"/>
    <mergeCell ref="L44:W45"/>
    <mergeCell ref="D32:K33"/>
    <mergeCell ref="L32:T33"/>
    <mergeCell ref="U32:W33"/>
    <mergeCell ref="B34:C39"/>
    <mergeCell ref="D34:K35"/>
    <mergeCell ref="L34:T35"/>
    <mergeCell ref="U34:W35"/>
    <mergeCell ref="D36:K37"/>
    <mergeCell ref="L36:T37"/>
    <mergeCell ref="U36:W37"/>
    <mergeCell ref="B26:C33"/>
    <mergeCell ref="D26:K27"/>
    <mergeCell ref="L26:T27"/>
    <mergeCell ref="U26:W27"/>
    <mergeCell ref="F28:K29"/>
    <mergeCell ref="L28:T29"/>
    <mergeCell ref="U28:W29"/>
    <mergeCell ref="D30:K31"/>
    <mergeCell ref="L30:T31"/>
    <mergeCell ref="U30:W31"/>
    <mergeCell ref="F24:K25"/>
    <mergeCell ref="L24:O25"/>
    <mergeCell ref="P24:P25"/>
    <mergeCell ref="Q24:S25"/>
    <mergeCell ref="T24:V25"/>
    <mergeCell ref="W24:W25"/>
    <mergeCell ref="W22:W23"/>
    <mergeCell ref="T18:V19"/>
    <mergeCell ref="W18:W19"/>
    <mergeCell ref="D20:K21"/>
    <mergeCell ref="L20:O21"/>
    <mergeCell ref="P20:P21"/>
    <mergeCell ref="Q20:S21"/>
    <mergeCell ref="T20:V21"/>
    <mergeCell ref="W20:W21"/>
    <mergeCell ref="D22:K23"/>
    <mergeCell ref="L22:O23"/>
    <mergeCell ref="P22:P23"/>
    <mergeCell ref="Q22:S23"/>
    <mergeCell ref="T22:V23"/>
    <mergeCell ref="B4:W4"/>
    <mergeCell ref="B6:C11"/>
    <mergeCell ref="D6:W11"/>
    <mergeCell ref="B12:C17"/>
    <mergeCell ref="D12:W17"/>
    <mergeCell ref="B18:C25"/>
    <mergeCell ref="D18:K19"/>
    <mergeCell ref="L18:O19"/>
    <mergeCell ref="P18:P19"/>
    <mergeCell ref="Q18:S19"/>
  </mergeCells>
  <phoneticPr fontId="2"/>
  <dataValidations count="1">
    <dataValidation type="list" allowBlank="1" showInputMessage="1" showErrorMessage="1" sqref="L42:W45" xr:uid="{00000000-0002-0000-0600-000000000000}">
      <formula1>"有,無"</formula1>
    </dataValidation>
  </dataValidations>
  <pageMargins left="0.78740157480314965" right="0.39370078740157483" top="0.59055118110236227" bottom="0.39370078740157483" header="0.51181102362204722"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FAA4"/>
    <pageSetUpPr fitToPage="1"/>
  </sheetPr>
  <dimension ref="A1:G33"/>
  <sheetViews>
    <sheetView workbookViewId="0">
      <selection activeCell="G8" sqref="G8"/>
    </sheetView>
  </sheetViews>
  <sheetFormatPr defaultRowHeight="13.5"/>
  <cols>
    <col min="2" max="2" width="9.25" customWidth="1"/>
    <col min="3" max="3" width="23.25" customWidth="1"/>
    <col min="4" max="5" width="16.125" customWidth="1"/>
    <col min="6" max="6" width="12.125" customWidth="1"/>
  </cols>
  <sheetData>
    <row r="1" spans="1:7">
      <c r="A1" s="89"/>
      <c r="B1" s="89"/>
      <c r="C1" s="89"/>
      <c r="D1" s="89"/>
      <c r="E1" s="89"/>
      <c r="F1" s="89"/>
      <c r="G1" s="89"/>
    </row>
    <row r="2" spans="1:7" ht="18.75">
      <c r="A2" s="89"/>
      <c r="B2" s="649" t="s">
        <v>99</v>
      </c>
      <c r="C2" s="649"/>
      <c r="D2" s="649"/>
      <c r="E2" s="649"/>
      <c r="F2" s="649"/>
      <c r="G2" s="89"/>
    </row>
    <row r="3" spans="1:7" ht="18.75">
      <c r="A3" s="89"/>
      <c r="B3" s="90"/>
      <c r="C3" s="90"/>
      <c r="D3" s="90"/>
      <c r="E3" s="90"/>
      <c r="F3" s="89"/>
      <c r="G3" s="89"/>
    </row>
    <row r="4" spans="1:7" ht="27" customHeight="1">
      <c r="A4" s="89"/>
      <c r="B4" s="650" t="s">
        <v>933</v>
      </c>
      <c r="C4" s="650"/>
      <c r="D4" s="650"/>
      <c r="E4" s="650"/>
      <c r="F4" s="650"/>
      <c r="G4" s="89"/>
    </row>
    <row r="5" spans="1:7">
      <c r="A5" s="89"/>
      <c r="B5" s="651" t="s">
        <v>180</v>
      </c>
      <c r="C5" s="651"/>
      <c r="D5" s="651"/>
      <c r="E5" s="651"/>
      <c r="F5" s="652"/>
      <c r="G5" s="89"/>
    </row>
    <row r="6" spans="1:7">
      <c r="A6" s="89"/>
      <c r="B6" s="653" t="s">
        <v>181</v>
      </c>
      <c r="C6" s="653"/>
      <c r="D6" s="653"/>
      <c r="E6" s="653"/>
      <c r="F6" s="653"/>
      <c r="G6" s="89"/>
    </row>
    <row r="7" spans="1:7">
      <c r="A7" s="89"/>
      <c r="B7" s="651" t="s">
        <v>182</v>
      </c>
      <c r="C7" s="651"/>
      <c r="D7" s="651"/>
      <c r="E7" s="651"/>
      <c r="F7" s="652"/>
      <c r="G7" s="89"/>
    </row>
    <row r="8" spans="1:7">
      <c r="A8" s="89"/>
      <c r="B8" s="653" t="s">
        <v>183</v>
      </c>
      <c r="C8" s="653"/>
      <c r="D8" s="653"/>
      <c r="E8" s="653"/>
      <c r="F8" s="653"/>
      <c r="G8" s="89"/>
    </row>
    <row r="9" spans="1:7">
      <c r="A9" s="89"/>
      <c r="B9" s="182"/>
      <c r="C9" s="182"/>
      <c r="D9" s="182"/>
      <c r="E9" s="182"/>
      <c r="F9" s="182"/>
      <c r="G9" s="89"/>
    </row>
    <row r="10" spans="1:7">
      <c r="A10" s="89"/>
      <c r="B10" s="182"/>
      <c r="C10" s="182"/>
      <c r="D10" s="193" t="s">
        <v>816</v>
      </c>
      <c r="E10" s="654" t="str">
        <f>IF(申請書!H21="","申請書入力してください",申請書!H21)</f>
        <v>申請書入力してください</v>
      </c>
      <c r="F10" s="654"/>
      <c r="G10" s="89"/>
    </row>
    <row r="11" spans="1:7" ht="14.25" thickBot="1">
      <c r="A11" s="89"/>
      <c r="B11" s="91"/>
      <c r="C11" s="91"/>
      <c r="D11" s="91"/>
      <c r="E11" s="91"/>
      <c r="F11" s="89"/>
      <c r="G11" s="89"/>
    </row>
    <row r="12" spans="1:7" ht="15" thickBot="1">
      <c r="A12" s="89"/>
      <c r="B12" s="647" t="s">
        <v>98</v>
      </c>
      <c r="C12" s="648"/>
      <c r="D12" s="92"/>
      <c r="E12" s="92"/>
      <c r="F12" s="89"/>
      <c r="G12" s="89"/>
    </row>
    <row r="13" spans="1:7" ht="27" customHeight="1" thickBot="1">
      <c r="A13" s="89"/>
      <c r="B13" s="93" t="s">
        <v>14</v>
      </c>
      <c r="C13" s="94" t="s">
        <v>97</v>
      </c>
      <c r="D13" s="94" t="s">
        <v>96</v>
      </c>
      <c r="E13" s="94" t="s">
        <v>95</v>
      </c>
      <c r="F13" s="95" t="s">
        <v>1</v>
      </c>
      <c r="G13" s="89"/>
    </row>
    <row r="14" spans="1:7" ht="27" customHeight="1">
      <c r="A14" s="89"/>
      <c r="B14" s="194"/>
      <c r="C14" s="195"/>
      <c r="D14" s="196"/>
      <c r="E14" s="196"/>
      <c r="F14" s="197"/>
      <c r="G14" s="89"/>
    </row>
    <row r="15" spans="1:7" ht="27" customHeight="1">
      <c r="A15" s="89"/>
      <c r="B15" s="198"/>
      <c r="C15" s="199"/>
      <c r="D15" s="200"/>
      <c r="E15" s="200"/>
      <c r="F15" s="201"/>
      <c r="G15" s="89"/>
    </row>
    <row r="16" spans="1:7" ht="27" customHeight="1">
      <c r="A16" s="89"/>
      <c r="B16" s="198"/>
      <c r="C16" s="199"/>
      <c r="D16" s="200"/>
      <c r="E16" s="200"/>
      <c r="F16" s="201"/>
      <c r="G16" s="89"/>
    </row>
    <row r="17" spans="1:7" ht="27" customHeight="1">
      <c r="A17" s="89"/>
      <c r="B17" s="198"/>
      <c r="C17" s="199"/>
      <c r="D17" s="200"/>
      <c r="E17" s="200"/>
      <c r="F17" s="201"/>
      <c r="G17" s="89"/>
    </row>
    <row r="18" spans="1:7" ht="27" customHeight="1">
      <c r="A18" s="89"/>
      <c r="B18" s="198"/>
      <c r="C18" s="199"/>
      <c r="D18" s="200"/>
      <c r="E18" s="200"/>
      <c r="F18" s="201"/>
      <c r="G18" s="89"/>
    </row>
    <row r="19" spans="1:7" ht="27" customHeight="1">
      <c r="A19" s="89"/>
      <c r="B19" s="198"/>
      <c r="C19" s="199"/>
      <c r="D19" s="200"/>
      <c r="E19" s="200"/>
      <c r="F19" s="201"/>
      <c r="G19" s="89"/>
    </row>
    <row r="20" spans="1:7" ht="27" customHeight="1">
      <c r="A20" s="89"/>
      <c r="B20" s="198"/>
      <c r="C20" s="199"/>
      <c r="D20" s="200"/>
      <c r="E20" s="200"/>
      <c r="F20" s="201"/>
      <c r="G20" s="89"/>
    </row>
    <row r="21" spans="1:7" ht="27" customHeight="1">
      <c r="A21" s="89"/>
      <c r="B21" s="202"/>
      <c r="C21" s="203"/>
      <c r="D21" s="204"/>
      <c r="E21" s="204"/>
      <c r="F21" s="205"/>
      <c r="G21" s="89"/>
    </row>
    <row r="22" spans="1:7" ht="27" customHeight="1">
      <c r="A22" s="89"/>
      <c r="B22" s="202"/>
      <c r="C22" s="203"/>
      <c r="D22" s="204"/>
      <c r="E22" s="204"/>
      <c r="F22" s="205"/>
      <c r="G22" s="89"/>
    </row>
    <row r="23" spans="1:7" ht="27" customHeight="1">
      <c r="A23" s="89"/>
      <c r="B23" s="202"/>
      <c r="C23" s="203"/>
      <c r="D23" s="204"/>
      <c r="E23" s="204"/>
      <c r="F23" s="205"/>
      <c r="G23" s="89"/>
    </row>
    <row r="24" spans="1:7" ht="27" customHeight="1">
      <c r="A24" s="89"/>
      <c r="B24" s="202"/>
      <c r="C24" s="203"/>
      <c r="D24" s="204"/>
      <c r="E24" s="204"/>
      <c r="F24" s="205"/>
      <c r="G24" s="89"/>
    </row>
    <row r="25" spans="1:7" ht="27" customHeight="1">
      <c r="A25" s="89"/>
      <c r="B25" s="202"/>
      <c r="C25" s="203"/>
      <c r="D25" s="204"/>
      <c r="E25" s="204"/>
      <c r="F25" s="205"/>
      <c r="G25" s="89"/>
    </row>
    <row r="26" spans="1:7" ht="27" customHeight="1">
      <c r="A26" s="89"/>
      <c r="B26" s="202"/>
      <c r="C26" s="203"/>
      <c r="D26" s="204"/>
      <c r="E26" s="204"/>
      <c r="F26" s="205"/>
      <c r="G26" s="89"/>
    </row>
    <row r="27" spans="1:7" ht="27" customHeight="1">
      <c r="A27" s="89"/>
      <c r="B27" s="202"/>
      <c r="C27" s="203"/>
      <c r="D27" s="204"/>
      <c r="E27" s="204"/>
      <c r="F27" s="205"/>
      <c r="G27" s="89"/>
    </row>
    <row r="28" spans="1:7" ht="27" customHeight="1">
      <c r="A28" s="89"/>
      <c r="B28" s="202"/>
      <c r="C28" s="203"/>
      <c r="D28" s="204"/>
      <c r="E28" s="204"/>
      <c r="F28" s="205"/>
      <c r="G28" s="89"/>
    </row>
    <row r="29" spans="1:7" ht="27" customHeight="1">
      <c r="A29" s="89"/>
      <c r="B29" s="202"/>
      <c r="C29" s="203"/>
      <c r="D29" s="204"/>
      <c r="E29" s="204"/>
      <c r="F29" s="205"/>
      <c r="G29" s="89"/>
    </row>
    <row r="30" spans="1:7" ht="27" customHeight="1">
      <c r="A30" s="89"/>
      <c r="B30" s="202"/>
      <c r="C30" s="203"/>
      <c r="D30" s="204"/>
      <c r="E30" s="204"/>
      <c r="F30" s="205"/>
      <c r="G30" s="89"/>
    </row>
    <row r="31" spans="1:7" ht="27" customHeight="1" thickBot="1">
      <c r="A31" s="89"/>
      <c r="B31" s="206"/>
      <c r="C31" s="207"/>
      <c r="D31" s="208"/>
      <c r="E31" s="208"/>
      <c r="F31" s="209"/>
      <c r="G31" s="89"/>
    </row>
    <row r="32" spans="1:7">
      <c r="A32" s="89"/>
      <c r="B32" s="89"/>
      <c r="C32" s="89"/>
      <c r="D32" s="89"/>
      <c r="E32" s="89"/>
      <c r="F32" s="89"/>
      <c r="G32" s="89"/>
    </row>
    <row r="33" spans="1:7" ht="14.25">
      <c r="A33" s="89"/>
      <c r="B33" s="96"/>
      <c r="C33" s="96"/>
      <c r="D33" s="97"/>
      <c r="E33" s="97"/>
      <c r="F33" s="89"/>
      <c r="G33" s="89"/>
    </row>
  </sheetData>
  <mergeCells count="8">
    <mergeCell ref="B12:C12"/>
    <mergeCell ref="B2:F2"/>
    <mergeCell ref="B4:F4"/>
    <mergeCell ref="B5:F5"/>
    <mergeCell ref="B6:F6"/>
    <mergeCell ref="B7:F7"/>
    <mergeCell ref="B8:F8"/>
    <mergeCell ref="E10:F10"/>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1DEFF"/>
    <pageSetUpPr fitToPage="1"/>
  </sheetPr>
  <dimension ref="A1:H63"/>
  <sheetViews>
    <sheetView zoomScale="130" zoomScaleNormal="130" workbookViewId="0">
      <selection activeCell="C7" sqref="C7"/>
    </sheetView>
  </sheetViews>
  <sheetFormatPr defaultRowHeight="13.5"/>
  <cols>
    <col min="1" max="2" width="5.875" customWidth="1"/>
    <col min="3" max="3" width="15.125" customWidth="1"/>
    <col min="4" max="5" width="39.875" customWidth="1"/>
    <col min="6" max="6" width="15.5" customWidth="1"/>
    <col min="7" max="7" width="12.25" customWidth="1"/>
  </cols>
  <sheetData>
    <row r="1" spans="1:8" ht="26.25" customHeight="1">
      <c r="C1" s="655" t="s">
        <v>829</v>
      </c>
      <c r="D1" s="655"/>
      <c r="E1" s="655"/>
      <c r="F1" s="655"/>
      <c r="G1" s="655"/>
      <c r="H1" s="181"/>
    </row>
    <row r="2" spans="1:8" ht="17.25" customHeight="1">
      <c r="C2" s="222"/>
      <c r="D2" s="222"/>
      <c r="E2" s="222"/>
      <c r="F2" s="222"/>
      <c r="G2" s="222"/>
      <c r="H2" s="181"/>
    </row>
    <row r="3" spans="1:8" ht="22.5" customHeight="1">
      <c r="A3" s="231"/>
      <c r="B3" s="231"/>
      <c r="C3" s="233" t="str">
        <f>"第1希望　"&amp;申請書!H29&amp;申請書!H30&amp;"にかかるもの"</f>
        <v>第1希望　にかかるもの</v>
      </c>
      <c r="D3" s="232"/>
      <c r="E3" s="232"/>
      <c r="F3" s="232" t="s">
        <v>865</v>
      </c>
      <c r="G3" s="283"/>
      <c r="H3" s="181"/>
    </row>
    <row r="4" spans="1:8" ht="22.5" customHeight="1">
      <c r="A4" s="231"/>
      <c r="B4" s="231"/>
      <c r="C4" s="232"/>
      <c r="D4" s="232"/>
      <c r="E4" s="234" t="s">
        <v>854</v>
      </c>
      <c r="F4" s="656" t="str">
        <f>経歴書!O6</f>
        <v>申請書入力してください</v>
      </c>
      <c r="G4" s="656"/>
      <c r="H4" s="181"/>
    </row>
    <row r="5" spans="1:8" ht="12" customHeight="1" thickBot="1">
      <c r="C5" s="181"/>
      <c r="D5" s="222"/>
      <c r="E5" s="222"/>
      <c r="F5" s="181"/>
      <c r="G5" s="181"/>
      <c r="H5" s="181"/>
    </row>
    <row r="6" spans="1:8" ht="26.25" customHeight="1">
      <c r="B6" s="242" t="s">
        <v>856</v>
      </c>
      <c r="C6" s="235" t="s">
        <v>830</v>
      </c>
      <c r="D6" s="223" t="s">
        <v>852</v>
      </c>
      <c r="E6" s="223" t="s">
        <v>855</v>
      </c>
      <c r="F6" s="223" t="s">
        <v>831</v>
      </c>
      <c r="G6" s="224" t="s">
        <v>857</v>
      </c>
      <c r="H6" s="181"/>
    </row>
    <row r="7" spans="1:8" ht="26.25" customHeight="1">
      <c r="B7" s="239">
        <v>1</v>
      </c>
      <c r="C7" s="244"/>
      <c r="D7" s="245"/>
      <c r="E7" s="245"/>
      <c r="F7" s="246"/>
      <c r="G7" s="247" t="s">
        <v>832</v>
      </c>
      <c r="H7" s="181"/>
    </row>
    <row r="8" spans="1:8" ht="26.25" customHeight="1">
      <c r="B8" s="239">
        <v>2</v>
      </c>
      <c r="C8" s="244"/>
      <c r="D8" s="245"/>
      <c r="E8" s="245"/>
      <c r="F8" s="246"/>
      <c r="G8" s="247" t="s">
        <v>832</v>
      </c>
      <c r="H8" s="181"/>
    </row>
    <row r="9" spans="1:8" ht="26.25" customHeight="1">
      <c r="B9" s="239">
        <v>3</v>
      </c>
      <c r="C9" s="244"/>
      <c r="D9" s="245"/>
      <c r="E9" s="245"/>
      <c r="F9" s="246"/>
      <c r="G9" s="247" t="s">
        <v>832</v>
      </c>
      <c r="H9" s="181"/>
    </row>
    <row r="10" spans="1:8" ht="26.25" customHeight="1">
      <c r="B10" s="239">
        <v>4</v>
      </c>
      <c r="C10" s="244"/>
      <c r="D10" s="245"/>
      <c r="E10" s="245"/>
      <c r="F10" s="246"/>
      <c r="G10" s="247" t="s">
        <v>832</v>
      </c>
      <c r="H10" s="181"/>
    </row>
    <row r="11" spans="1:8" ht="26.25" customHeight="1">
      <c r="B11" s="239">
        <v>5</v>
      </c>
      <c r="C11" s="244"/>
      <c r="D11" s="245"/>
      <c r="E11" s="245"/>
      <c r="F11" s="246"/>
      <c r="G11" s="247" t="s">
        <v>832</v>
      </c>
      <c r="H11" s="181"/>
    </row>
    <row r="12" spans="1:8" ht="26.25" customHeight="1">
      <c r="B12" s="239">
        <v>6</v>
      </c>
      <c r="C12" s="244"/>
      <c r="D12" s="245"/>
      <c r="E12" s="245"/>
      <c r="F12" s="246"/>
      <c r="G12" s="247" t="s">
        <v>832</v>
      </c>
      <c r="H12" s="181"/>
    </row>
    <row r="13" spans="1:8" ht="26.25" customHeight="1">
      <c r="B13" s="239">
        <v>7</v>
      </c>
      <c r="C13" s="244"/>
      <c r="D13" s="245"/>
      <c r="E13" s="245"/>
      <c r="F13" s="246"/>
      <c r="G13" s="247" t="s">
        <v>832</v>
      </c>
      <c r="H13" s="181"/>
    </row>
    <row r="14" spans="1:8" ht="26.25" customHeight="1">
      <c r="B14" s="239">
        <v>8</v>
      </c>
      <c r="C14" s="244"/>
      <c r="D14" s="245"/>
      <c r="E14" s="245"/>
      <c r="F14" s="246"/>
      <c r="G14" s="247" t="s">
        <v>832</v>
      </c>
      <c r="H14" s="181"/>
    </row>
    <row r="15" spans="1:8" ht="26.25" customHeight="1">
      <c r="B15" s="239">
        <v>9</v>
      </c>
      <c r="C15" s="244"/>
      <c r="D15" s="245"/>
      <c r="E15" s="245"/>
      <c r="F15" s="246"/>
      <c r="G15" s="247" t="s">
        <v>832</v>
      </c>
      <c r="H15" s="181"/>
    </row>
    <row r="16" spans="1:8" ht="26.25" customHeight="1">
      <c r="B16" s="239">
        <v>10</v>
      </c>
      <c r="C16" s="244"/>
      <c r="D16" s="245"/>
      <c r="E16" s="245"/>
      <c r="F16" s="246"/>
      <c r="G16" s="247" t="s">
        <v>832</v>
      </c>
      <c r="H16" s="181"/>
    </row>
    <row r="17" spans="2:8" ht="26.25" customHeight="1">
      <c r="B17" s="239">
        <v>11</v>
      </c>
      <c r="C17" s="244"/>
      <c r="D17" s="245"/>
      <c r="E17" s="245"/>
      <c r="F17" s="246"/>
      <c r="G17" s="247" t="s">
        <v>832</v>
      </c>
      <c r="H17" s="181"/>
    </row>
    <row r="18" spans="2:8" ht="26.25" customHeight="1">
      <c r="B18" s="239">
        <v>12</v>
      </c>
      <c r="C18" s="244"/>
      <c r="D18" s="245"/>
      <c r="E18" s="245"/>
      <c r="F18" s="246"/>
      <c r="G18" s="247" t="s">
        <v>832</v>
      </c>
      <c r="H18" s="181"/>
    </row>
    <row r="19" spans="2:8" ht="26.25" customHeight="1">
      <c r="B19" s="239">
        <v>13</v>
      </c>
      <c r="C19" s="244"/>
      <c r="D19" s="245"/>
      <c r="E19" s="245"/>
      <c r="F19" s="246"/>
      <c r="G19" s="247" t="s">
        <v>832</v>
      </c>
      <c r="H19" s="181"/>
    </row>
    <row r="20" spans="2:8" ht="26.25" customHeight="1">
      <c r="B20" s="239">
        <v>14</v>
      </c>
      <c r="C20" s="244"/>
      <c r="D20" s="245"/>
      <c r="E20" s="245"/>
      <c r="F20" s="246"/>
      <c r="G20" s="247" t="s">
        <v>832</v>
      </c>
      <c r="H20" s="181"/>
    </row>
    <row r="21" spans="2:8" ht="26.25" customHeight="1">
      <c r="B21" s="239">
        <v>15</v>
      </c>
      <c r="C21" s="244"/>
      <c r="D21" s="245"/>
      <c r="E21" s="245"/>
      <c r="F21" s="246"/>
      <c r="G21" s="247" t="s">
        <v>832</v>
      </c>
      <c r="H21" s="181"/>
    </row>
    <row r="22" spans="2:8" ht="26.25" customHeight="1">
      <c r="B22" s="239">
        <v>16</v>
      </c>
      <c r="C22" s="244"/>
      <c r="D22" s="245"/>
      <c r="E22" s="245"/>
      <c r="F22" s="246"/>
      <c r="G22" s="247" t="s">
        <v>832</v>
      </c>
      <c r="H22" s="181"/>
    </row>
    <row r="23" spans="2:8" ht="26.25" customHeight="1">
      <c r="B23" s="239">
        <v>17</v>
      </c>
      <c r="C23" s="244"/>
      <c r="D23" s="245"/>
      <c r="E23" s="245"/>
      <c r="F23" s="246"/>
      <c r="G23" s="247" t="s">
        <v>832</v>
      </c>
      <c r="H23" s="181"/>
    </row>
    <row r="24" spans="2:8" ht="26.25" customHeight="1">
      <c r="B24" s="239">
        <v>18</v>
      </c>
      <c r="C24" s="244"/>
      <c r="D24" s="245"/>
      <c r="E24" s="245"/>
      <c r="F24" s="246"/>
      <c r="G24" s="247" t="s">
        <v>832</v>
      </c>
      <c r="H24" s="181"/>
    </row>
    <row r="25" spans="2:8" ht="26.25" customHeight="1">
      <c r="B25" s="239">
        <v>19</v>
      </c>
      <c r="C25" s="244"/>
      <c r="D25" s="245"/>
      <c r="E25" s="245"/>
      <c r="F25" s="246"/>
      <c r="G25" s="247" t="s">
        <v>832</v>
      </c>
      <c r="H25" s="181"/>
    </row>
    <row r="26" spans="2:8" ht="26.25" customHeight="1">
      <c r="B26" s="243">
        <v>20</v>
      </c>
      <c r="C26" s="248"/>
      <c r="D26" s="249"/>
      <c r="E26" s="249"/>
      <c r="F26" s="250"/>
      <c r="G26" s="251" t="s">
        <v>832</v>
      </c>
      <c r="H26" s="181"/>
    </row>
    <row r="27" spans="2:8" ht="26.25" customHeight="1">
      <c r="B27" s="239">
        <v>21</v>
      </c>
      <c r="C27" s="244"/>
      <c r="D27" s="245"/>
      <c r="E27" s="245"/>
      <c r="F27" s="246"/>
      <c r="G27" s="247" t="s">
        <v>832</v>
      </c>
      <c r="H27" s="181"/>
    </row>
    <row r="28" spans="2:8" ht="26.25" customHeight="1">
      <c r="B28" s="239">
        <v>22</v>
      </c>
      <c r="C28" s="244"/>
      <c r="D28" s="245"/>
      <c r="E28" s="245"/>
      <c r="F28" s="246"/>
      <c r="G28" s="247" t="s">
        <v>832</v>
      </c>
      <c r="H28" s="181"/>
    </row>
    <row r="29" spans="2:8" ht="26.25" customHeight="1">
      <c r="B29" s="239">
        <v>23</v>
      </c>
      <c r="C29" s="244"/>
      <c r="D29" s="245"/>
      <c r="E29" s="245"/>
      <c r="F29" s="246"/>
      <c r="G29" s="247" t="s">
        <v>832</v>
      </c>
      <c r="H29" s="181"/>
    </row>
    <row r="30" spans="2:8" ht="26.25" customHeight="1">
      <c r="B30" s="239">
        <v>24</v>
      </c>
      <c r="C30" s="244"/>
      <c r="D30" s="245"/>
      <c r="E30" s="245"/>
      <c r="F30" s="246"/>
      <c r="G30" s="247" t="s">
        <v>832</v>
      </c>
      <c r="H30" s="181"/>
    </row>
    <row r="31" spans="2:8" ht="26.25" customHeight="1">
      <c r="B31" s="239">
        <v>25</v>
      </c>
      <c r="C31" s="244"/>
      <c r="D31" s="245"/>
      <c r="E31" s="245"/>
      <c r="F31" s="246"/>
      <c r="G31" s="247" t="s">
        <v>832</v>
      </c>
    </row>
    <row r="32" spans="2:8" ht="26.25" customHeight="1">
      <c r="B32" s="239">
        <v>26</v>
      </c>
      <c r="C32" s="244"/>
      <c r="D32" s="245"/>
      <c r="E32" s="245"/>
      <c r="F32" s="246"/>
      <c r="G32" s="247" t="s">
        <v>832</v>
      </c>
    </row>
    <row r="33" spans="2:7" ht="26.25" customHeight="1">
      <c r="B33" s="239">
        <v>27</v>
      </c>
      <c r="C33" s="244"/>
      <c r="D33" s="245"/>
      <c r="E33" s="245"/>
      <c r="F33" s="246"/>
      <c r="G33" s="247" t="s">
        <v>832</v>
      </c>
    </row>
    <row r="34" spans="2:7" ht="26.25" customHeight="1">
      <c r="B34" s="239">
        <v>28</v>
      </c>
      <c r="C34" s="244"/>
      <c r="D34" s="245"/>
      <c r="E34" s="245"/>
      <c r="F34" s="246"/>
      <c r="G34" s="247" t="s">
        <v>832</v>
      </c>
    </row>
    <row r="35" spans="2:7" ht="26.25" customHeight="1">
      <c r="B35" s="239">
        <v>29</v>
      </c>
      <c r="C35" s="244"/>
      <c r="D35" s="245"/>
      <c r="E35" s="245"/>
      <c r="F35" s="246"/>
      <c r="G35" s="247" t="s">
        <v>832</v>
      </c>
    </row>
    <row r="36" spans="2:7" ht="26.25" customHeight="1" thickBot="1">
      <c r="B36" s="240">
        <v>30</v>
      </c>
      <c r="C36" s="252"/>
      <c r="D36" s="253"/>
      <c r="E36" s="253"/>
      <c r="F36" s="254"/>
      <c r="G36" s="255" t="s">
        <v>832</v>
      </c>
    </row>
    <row r="37" spans="2:7" ht="26.25" hidden="1" customHeight="1">
      <c r="B37" s="241">
        <v>31</v>
      </c>
      <c r="C37" s="238"/>
      <c r="D37" s="229"/>
      <c r="E37" s="229"/>
      <c r="F37" s="229"/>
      <c r="G37" s="230" t="s">
        <v>833</v>
      </c>
    </row>
    <row r="38" spans="2:7" ht="26.25" hidden="1" customHeight="1">
      <c r="B38" s="239">
        <v>32</v>
      </c>
      <c r="C38" s="236"/>
      <c r="D38" s="225"/>
      <c r="E38" s="225"/>
      <c r="F38" s="225"/>
      <c r="G38" s="226" t="s">
        <v>833</v>
      </c>
    </row>
    <row r="39" spans="2:7" ht="26.25" hidden="1" customHeight="1">
      <c r="B39" s="239">
        <v>33</v>
      </c>
      <c r="C39" s="236"/>
      <c r="D39" s="225"/>
      <c r="E39" s="225"/>
      <c r="F39" s="225"/>
      <c r="G39" s="226" t="s">
        <v>833</v>
      </c>
    </row>
    <row r="40" spans="2:7" ht="26.25" hidden="1" customHeight="1">
      <c r="B40" s="239">
        <v>34</v>
      </c>
      <c r="C40" s="236"/>
      <c r="D40" s="225"/>
      <c r="E40" s="225"/>
      <c r="F40" s="225"/>
      <c r="G40" s="226" t="s">
        <v>833</v>
      </c>
    </row>
    <row r="41" spans="2:7" ht="26.25" hidden="1" customHeight="1">
      <c r="B41" s="239">
        <v>35</v>
      </c>
      <c r="C41" s="236"/>
      <c r="D41" s="225"/>
      <c r="E41" s="225"/>
      <c r="F41" s="225"/>
      <c r="G41" s="226" t="s">
        <v>833</v>
      </c>
    </row>
    <row r="42" spans="2:7" ht="26.25" hidden="1" customHeight="1">
      <c r="B42" s="239">
        <v>36</v>
      </c>
      <c r="C42" s="236"/>
      <c r="D42" s="225"/>
      <c r="E42" s="225"/>
      <c r="F42" s="225"/>
      <c r="G42" s="226" t="s">
        <v>833</v>
      </c>
    </row>
    <row r="43" spans="2:7" ht="26.25" hidden="1" customHeight="1">
      <c r="B43" s="239">
        <v>37</v>
      </c>
      <c r="C43" s="236"/>
      <c r="D43" s="225"/>
      <c r="E43" s="225"/>
      <c r="F43" s="225"/>
      <c r="G43" s="226" t="s">
        <v>833</v>
      </c>
    </row>
    <row r="44" spans="2:7" ht="26.25" hidden="1" customHeight="1">
      <c r="B44" s="239">
        <v>38</v>
      </c>
      <c r="C44" s="236"/>
      <c r="D44" s="225"/>
      <c r="E44" s="225"/>
      <c r="F44" s="225"/>
      <c r="G44" s="226" t="s">
        <v>833</v>
      </c>
    </row>
    <row r="45" spans="2:7" ht="26.25" hidden="1" customHeight="1">
      <c r="B45" s="239">
        <v>39</v>
      </c>
      <c r="C45" s="236"/>
      <c r="D45" s="225"/>
      <c r="E45" s="225"/>
      <c r="F45" s="225"/>
      <c r="G45" s="226" t="s">
        <v>833</v>
      </c>
    </row>
    <row r="46" spans="2:7" ht="26.25" hidden="1" customHeight="1">
      <c r="B46" s="239">
        <v>40</v>
      </c>
      <c r="C46" s="236"/>
      <c r="D46" s="225"/>
      <c r="E46" s="225"/>
      <c r="F46" s="225"/>
      <c r="G46" s="226" t="s">
        <v>833</v>
      </c>
    </row>
    <row r="47" spans="2:7" ht="26.25" hidden="1" customHeight="1">
      <c r="B47" s="239">
        <v>41</v>
      </c>
      <c r="C47" s="236"/>
      <c r="D47" s="225"/>
      <c r="E47" s="225"/>
      <c r="F47" s="225"/>
      <c r="G47" s="226" t="s">
        <v>833</v>
      </c>
    </row>
    <row r="48" spans="2:7" ht="26.25" hidden="1" customHeight="1">
      <c r="B48" s="239">
        <v>42</v>
      </c>
      <c r="C48" s="236"/>
      <c r="D48" s="225"/>
      <c r="E48" s="225"/>
      <c r="F48" s="225"/>
      <c r="G48" s="226" t="s">
        <v>833</v>
      </c>
    </row>
    <row r="49" spans="2:7" ht="26.25" hidden="1" customHeight="1">
      <c r="B49" s="239">
        <v>43</v>
      </c>
      <c r="C49" s="236"/>
      <c r="D49" s="225"/>
      <c r="E49" s="225"/>
      <c r="F49" s="225"/>
      <c r="G49" s="226" t="s">
        <v>833</v>
      </c>
    </row>
    <row r="50" spans="2:7" ht="26.25" hidden="1" customHeight="1">
      <c r="B50" s="239">
        <v>44</v>
      </c>
      <c r="C50" s="236"/>
      <c r="D50" s="225"/>
      <c r="E50" s="225"/>
      <c r="F50" s="225"/>
      <c r="G50" s="226" t="s">
        <v>833</v>
      </c>
    </row>
    <row r="51" spans="2:7" ht="26.25" hidden="1" customHeight="1">
      <c r="B51" s="239">
        <v>45</v>
      </c>
      <c r="C51" s="236"/>
      <c r="D51" s="225"/>
      <c r="E51" s="225"/>
      <c r="F51" s="225"/>
      <c r="G51" s="226" t="s">
        <v>833</v>
      </c>
    </row>
    <row r="52" spans="2:7" ht="26.25" hidden="1" customHeight="1">
      <c r="B52" s="239">
        <v>46</v>
      </c>
      <c r="C52" s="236"/>
      <c r="D52" s="225"/>
      <c r="E52" s="225"/>
      <c r="F52" s="225"/>
      <c r="G52" s="226" t="s">
        <v>833</v>
      </c>
    </row>
    <row r="53" spans="2:7" ht="26.25" hidden="1" customHeight="1">
      <c r="B53" s="239">
        <v>47</v>
      </c>
      <c r="C53" s="236"/>
      <c r="D53" s="225"/>
      <c r="E53" s="225"/>
      <c r="F53" s="225"/>
      <c r="G53" s="226" t="s">
        <v>833</v>
      </c>
    </row>
    <row r="54" spans="2:7" ht="26.25" hidden="1" customHeight="1">
      <c r="B54" s="239">
        <v>48</v>
      </c>
      <c r="C54" s="236"/>
      <c r="D54" s="225"/>
      <c r="E54" s="225"/>
      <c r="F54" s="225"/>
      <c r="G54" s="226" t="s">
        <v>833</v>
      </c>
    </row>
    <row r="55" spans="2:7" ht="26.25" hidden="1" customHeight="1">
      <c r="B55" s="239">
        <v>49</v>
      </c>
      <c r="C55" s="236"/>
      <c r="D55" s="225"/>
      <c r="E55" s="225"/>
      <c r="F55" s="225"/>
      <c r="G55" s="226" t="s">
        <v>833</v>
      </c>
    </row>
    <row r="56" spans="2:7" ht="26.25" hidden="1" customHeight="1" thickBot="1">
      <c r="B56" s="240">
        <v>50</v>
      </c>
      <c r="C56" s="237"/>
      <c r="D56" s="227"/>
      <c r="E56" s="227"/>
      <c r="F56" s="227"/>
      <c r="G56" s="228" t="s">
        <v>833</v>
      </c>
    </row>
    <row r="57" spans="2:7">
      <c r="C57" s="181"/>
      <c r="D57" s="181"/>
      <c r="E57" s="181"/>
      <c r="F57" s="181"/>
      <c r="G57" s="181"/>
    </row>
    <row r="58" spans="2:7">
      <c r="B58" t="s">
        <v>863</v>
      </c>
      <c r="C58" s="181" t="s">
        <v>834</v>
      </c>
      <c r="D58" s="181"/>
      <c r="E58" s="181"/>
      <c r="F58" s="181"/>
      <c r="G58" s="181"/>
    </row>
    <row r="59" spans="2:7">
      <c r="C59" s="181" t="s">
        <v>835</v>
      </c>
      <c r="D59" s="181"/>
      <c r="E59" s="181"/>
      <c r="F59" s="181"/>
      <c r="G59" s="181"/>
    </row>
    <row r="60" spans="2:7">
      <c r="C60" s="181" t="s">
        <v>965</v>
      </c>
      <c r="D60" s="181"/>
      <c r="E60" s="181"/>
      <c r="F60" s="181"/>
      <c r="G60" s="181"/>
    </row>
    <row r="61" spans="2:7">
      <c r="C61" s="258" t="s">
        <v>853</v>
      </c>
    </row>
    <row r="62" spans="2:7">
      <c r="C62" s="281" t="s">
        <v>862</v>
      </c>
    </row>
    <row r="63" spans="2:7">
      <c r="C63" s="281" t="s">
        <v>864</v>
      </c>
    </row>
  </sheetData>
  <mergeCells count="2">
    <mergeCell ref="C1:G1"/>
    <mergeCell ref="F4:G4"/>
  </mergeCells>
  <phoneticPr fontId="2"/>
  <dataValidations count="1">
    <dataValidation type="list" allowBlank="1" showInputMessage="1" showErrorMessage="1" sqref="G3" xr:uid="{00000000-0002-0000-0800-000000000000}">
      <formula1>有無</formula1>
    </dataValidation>
  </dataValidations>
  <pageMargins left="0.51181102362204722" right="0.51181102362204722" top="0.74803149606299213" bottom="0.74803149606299213" header="0.31496062992125984" footer="0.31496062992125984"/>
  <pageSetup paperSize="9" fitToHeight="0"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1DEFF"/>
    <pageSetUpPr fitToPage="1"/>
  </sheetPr>
  <dimension ref="A1:H63"/>
  <sheetViews>
    <sheetView workbookViewId="0">
      <selection activeCell="C60" sqref="C60:C63"/>
    </sheetView>
  </sheetViews>
  <sheetFormatPr defaultRowHeight="13.5"/>
  <cols>
    <col min="1" max="2" width="5.875" customWidth="1"/>
    <col min="3" max="3" width="15.125" customWidth="1"/>
    <col min="4" max="5" width="39.875" customWidth="1"/>
    <col min="6" max="6" width="15.5" customWidth="1"/>
    <col min="7" max="7" width="12.25" customWidth="1"/>
  </cols>
  <sheetData>
    <row r="1" spans="1:8" ht="26.25" customHeight="1">
      <c r="C1" s="655" t="s">
        <v>829</v>
      </c>
      <c r="D1" s="655"/>
      <c r="E1" s="655"/>
      <c r="F1" s="655"/>
      <c r="G1" s="655"/>
      <c r="H1" s="181"/>
    </row>
    <row r="2" spans="1:8" ht="17.25" customHeight="1">
      <c r="C2" s="222"/>
      <c r="D2" s="222"/>
      <c r="E2" s="222"/>
      <c r="F2" s="222"/>
      <c r="G2" s="222"/>
      <c r="H2" s="181"/>
    </row>
    <row r="3" spans="1:8" ht="22.5" customHeight="1">
      <c r="A3" s="231"/>
      <c r="B3" s="231"/>
      <c r="C3" s="233" t="str">
        <f>"第2希望　"&amp;申請書!M29&amp;申請書!M30&amp;"にかかるもの"</f>
        <v>第2希望　にかかるもの</v>
      </c>
      <c r="D3" s="232"/>
      <c r="E3" s="232"/>
      <c r="F3" s="232" t="s">
        <v>865</v>
      </c>
      <c r="G3" s="283"/>
      <c r="H3" s="181"/>
    </row>
    <row r="4" spans="1:8" ht="22.5" customHeight="1">
      <c r="A4" s="231"/>
      <c r="B4" s="231"/>
      <c r="C4" s="232"/>
      <c r="D4" s="232"/>
      <c r="E4" s="234" t="s">
        <v>854</v>
      </c>
      <c r="F4" s="656" t="str">
        <f>経歴書!O6</f>
        <v>申請書入力してください</v>
      </c>
      <c r="G4" s="656"/>
      <c r="H4" s="181"/>
    </row>
    <row r="5" spans="1:8" ht="12" customHeight="1" thickBot="1">
      <c r="C5" s="181"/>
      <c r="D5" s="222"/>
      <c r="E5" s="222"/>
      <c r="F5" s="181"/>
      <c r="G5" s="181"/>
      <c r="H5" s="181"/>
    </row>
    <row r="6" spans="1:8" ht="26.25" customHeight="1">
      <c r="B6" s="242" t="s">
        <v>856</v>
      </c>
      <c r="C6" s="235" t="s">
        <v>830</v>
      </c>
      <c r="D6" s="223" t="s">
        <v>852</v>
      </c>
      <c r="E6" s="223" t="s">
        <v>855</v>
      </c>
      <c r="F6" s="223" t="s">
        <v>831</v>
      </c>
      <c r="G6" s="224" t="s">
        <v>857</v>
      </c>
      <c r="H6" s="181"/>
    </row>
    <row r="7" spans="1:8" ht="26.25" customHeight="1">
      <c r="B7" s="239">
        <v>1</v>
      </c>
      <c r="C7" s="244"/>
      <c r="D7" s="245"/>
      <c r="E7" s="245"/>
      <c r="F7" s="246"/>
      <c r="G7" s="247" t="s">
        <v>832</v>
      </c>
      <c r="H7" s="181"/>
    </row>
    <row r="8" spans="1:8" ht="26.25" customHeight="1">
      <c r="B8" s="239">
        <v>2</v>
      </c>
      <c r="C8" s="244"/>
      <c r="D8" s="245"/>
      <c r="E8" s="245"/>
      <c r="F8" s="246"/>
      <c r="G8" s="247" t="s">
        <v>832</v>
      </c>
      <c r="H8" s="181"/>
    </row>
    <row r="9" spans="1:8" ht="26.25" customHeight="1">
      <c r="B9" s="239">
        <v>3</v>
      </c>
      <c r="C9" s="244"/>
      <c r="D9" s="245"/>
      <c r="E9" s="245"/>
      <c r="F9" s="246"/>
      <c r="G9" s="247" t="s">
        <v>832</v>
      </c>
      <c r="H9" s="181"/>
    </row>
    <row r="10" spans="1:8" ht="26.25" customHeight="1">
      <c r="B10" s="239">
        <v>4</v>
      </c>
      <c r="C10" s="244"/>
      <c r="D10" s="245"/>
      <c r="E10" s="245"/>
      <c r="F10" s="246"/>
      <c r="G10" s="247" t="s">
        <v>832</v>
      </c>
      <c r="H10" s="181"/>
    </row>
    <row r="11" spans="1:8" ht="26.25" customHeight="1">
      <c r="B11" s="239">
        <v>5</v>
      </c>
      <c r="C11" s="244"/>
      <c r="D11" s="245"/>
      <c r="E11" s="245"/>
      <c r="F11" s="246"/>
      <c r="G11" s="247" t="s">
        <v>832</v>
      </c>
      <c r="H11" s="181"/>
    </row>
    <row r="12" spans="1:8" ht="26.25" customHeight="1">
      <c r="B12" s="239">
        <v>6</v>
      </c>
      <c r="C12" s="244"/>
      <c r="D12" s="245"/>
      <c r="E12" s="245"/>
      <c r="F12" s="246"/>
      <c r="G12" s="247" t="s">
        <v>832</v>
      </c>
      <c r="H12" s="181"/>
    </row>
    <row r="13" spans="1:8" ht="26.25" customHeight="1">
      <c r="B13" s="239">
        <v>7</v>
      </c>
      <c r="C13" s="244"/>
      <c r="D13" s="245"/>
      <c r="E13" s="245"/>
      <c r="F13" s="246"/>
      <c r="G13" s="247" t="s">
        <v>832</v>
      </c>
      <c r="H13" s="181"/>
    </row>
    <row r="14" spans="1:8" ht="26.25" customHeight="1">
      <c r="B14" s="239">
        <v>8</v>
      </c>
      <c r="C14" s="244"/>
      <c r="D14" s="245"/>
      <c r="E14" s="245"/>
      <c r="F14" s="246"/>
      <c r="G14" s="247" t="s">
        <v>832</v>
      </c>
      <c r="H14" s="181"/>
    </row>
    <row r="15" spans="1:8" ht="26.25" customHeight="1">
      <c r="B15" s="239">
        <v>9</v>
      </c>
      <c r="C15" s="244"/>
      <c r="D15" s="245"/>
      <c r="E15" s="245"/>
      <c r="F15" s="246"/>
      <c r="G15" s="247" t="s">
        <v>832</v>
      </c>
      <c r="H15" s="181"/>
    </row>
    <row r="16" spans="1:8" ht="26.25" customHeight="1">
      <c r="B16" s="239">
        <v>10</v>
      </c>
      <c r="C16" s="244"/>
      <c r="D16" s="245"/>
      <c r="E16" s="245"/>
      <c r="F16" s="246"/>
      <c r="G16" s="247" t="s">
        <v>832</v>
      </c>
      <c r="H16" s="181"/>
    </row>
    <row r="17" spans="2:8" ht="26.25" customHeight="1">
      <c r="B17" s="239">
        <v>11</v>
      </c>
      <c r="C17" s="244"/>
      <c r="D17" s="245"/>
      <c r="E17" s="245"/>
      <c r="F17" s="246"/>
      <c r="G17" s="247" t="s">
        <v>832</v>
      </c>
      <c r="H17" s="181"/>
    </row>
    <row r="18" spans="2:8" ht="26.25" customHeight="1">
      <c r="B18" s="239">
        <v>12</v>
      </c>
      <c r="C18" s="244"/>
      <c r="D18" s="245"/>
      <c r="E18" s="245"/>
      <c r="F18" s="246"/>
      <c r="G18" s="247" t="s">
        <v>832</v>
      </c>
      <c r="H18" s="181"/>
    </row>
    <row r="19" spans="2:8" ht="26.25" customHeight="1">
      <c r="B19" s="239">
        <v>13</v>
      </c>
      <c r="C19" s="244"/>
      <c r="D19" s="245"/>
      <c r="E19" s="245"/>
      <c r="F19" s="246"/>
      <c r="G19" s="247" t="s">
        <v>832</v>
      </c>
      <c r="H19" s="181"/>
    </row>
    <row r="20" spans="2:8" ht="26.25" customHeight="1">
      <c r="B20" s="239">
        <v>14</v>
      </c>
      <c r="C20" s="244"/>
      <c r="D20" s="245"/>
      <c r="E20" s="245"/>
      <c r="F20" s="246"/>
      <c r="G20" s="247" t="s">
        <v>832</v>
      </c>
      <c r="H20" s="181"/>
    </row>
    <row r="21" spans="2:8" ht="26.25" customHeight="1">
      <c r="B21" s="239">
        <v>15</v>
      </c>
      <c r="C21" s="244"/>
      <c r="D21" s="245"/>
      <c r="E21" s="245"/>
      <c r="F21" s="246"/>
      <c r="G21" s="247" t="s">
        <v>832</v>
      </c>
      <c r="H21" s="181"/>
    </row>
    <row r="22" spans="2:8" ht="26.25" customHeight="1">
      <c r="B22" s="239">
        <v>16</v>
      </c>
      <c r="C22" s="244"/>
      <c r="D22" s="245"/>
      <c r="E22" s="245"/>
      <c r="F22" s="246"/>
      <c r="G22" s="247" t="s">
        <v>832</v>
      </c>
      <c r="H22" s="181"/>
    </row>
    <row r="23" spans="2:8" ht="26.25" customHeight="1">
      <c r="B23" s="239">
        <v>17</v>
      </c>
      <c r="C23" s="244"/>
      <c r="D23" s="245"/>
      <c r="E23" s="245"/>
      <c r="F23" s="246"/>
      <c r="G23" s="247" t="s">
        <v>832</v>
      </c>
      <c r="H23" s="181"/>
    </row>
    <row r="24" spans="2:8" ht="26.25" customHeight="1">
      <c r="B24" s="239">
        <v>18</v>
      </c>
      <c r="C24" s="244"/>
      <c r="D24" s="245"/>
      <c r="E24" s="245"/>
      <c r="F24" s="246"/>
      <c r="G24" s="247" t="s">
        <v>832</v>
      </c>
      <c r="H24" s="181"/>
    </row>
    <row r="25" spans="2:8" ht="26.25" customHeight="1">
      <c r="B25" s="239">
        <v>19</v>
      </c>
      <c r="C25" s="244"/>
      <c r="D25" s="245"/>
      <c r="E25" s="245"/>
      <c r="F25" s="246"/>
      <c r="G25" s="247" t="s">
        <v>832</v>
      </c>
      <c r="H25" s="181"/>
    </row>
    <row r="26" spans="2:8" ht="26.25" customHeight="1">
      <c r="B26" s="243">
        <v>20</v>
      </c>
      <c r="C26" s="248"/>
      <c r="D26" s="249"/>
      <c r="E26" s="249"/>
      <c r="F26" s="250"/>
      <c r="G26" s="251" t="s">
        <v>832</v>
      </c>
      <c r="H26" s="181"/>
    </row>
    <row r="27" spans="2:8" ht="26.25" customHeight="1">
      <c r="B27" s="239">
        <v>21</v>
      </c>
      <c r="C27" s="244"/>
      <c r="D27" s="245"/>
      <c r="E27" s="245"/>
      <c r="F27" s="246"/>
      <c r="G27" s="247" t="s">
        <v>832</v>
      </c>
      <c r="H27" s="181"/>
    </row>
    <row r="28" spans="2:8" ht="26.25" customHeight="1">
      <c r="B28" s="239">
        <v>22</v>
      </c>
      <c r="C28" s="244"/>
      <c r="D28" s="245"/>
      <c r="E28" s="245"/>
      <c r="F28" s="246"/>
      <c r="G28" s="247" t="s">
        <v>832</v>
      </c>
      <c r="H28" s="181"/>
    </row>
    <row r="29" spans="2:8" ht="26.25" customHeight="1">
      <c r="B29" s="239">
        <v>23</v>
      </c>
      <c r="C29" s="244"/>
      <c r="D29" s="245"/>
      <c r="E29" s="245"/>
      <c r="F29" s="246"/>
      <c r="G29" s="247" t="s">
        <v>832</v>
      </c>
      <c r="H29" s="181"/>
    </row>
    <row r="30" spans="2:8" ht="26.25" customHeight="1">
      <c r="B30" s="239">
        <v>24</v>
      </c>
      <c r="C30" s="244"/>
      <c r="D30" s="245"/>
      <c r="E30" s="245"/>
      <c r="F30" s="246"/>
      <c r="G30" s="247" t="s">
        <v>832</v>
      </c>
      <c r="H30" s="181"/>
    </row>
    <row r="31" spans="2:8" ht="26.25" customHeight="1">
      <c r="B31" s="239">
        <v>25</v>
      </c>
      <c r="C31" s="244"/>
      <c r="D31" s="245"/>
      <c r="E31" s="245"/>
      <c r="F31" s="246"/>
      <c r="G31" s="247" t="s">
        <v>832</v>
      </c>
    </row>
    <row r="32" spans="2:8" ht="26.25" customHeight="1">
      <c r="B32" s="239">
        <v>26</v>
      </c>
      <c r="C32" s="244"/>
      <c r="D32" s="245"/>
      <c r="E32" s="245"/>
      <c r="F32" s="246"/>
      <c r="G32" s="247" t="s">
        <v>832</v>
      </c>
    </row>
    <row r="33" spans="2:7" ht="26.25" customHeight="1">
      <c r="B33" s="239">
        <v>27</v>
      </c>
      <c r="C33" s="244"/>
      <c r="D33" s="245"/>
      <c r="E33" s="245"/>
      <c r="F33" s="246"/>
      <c r="G33" s="247" t="s">
        <v>832</v>
      </c>
    </row>
    <row r="34" spans="2:7" ht="26.25" customHeight="1">
      <c r="B34" s="239">
        <v>28</v>
      </c>
      <c r="C34" s="244"/>
      <c r="D34" s="245"/>
      <c r="E34" s="245"/>
      <c r="F34" s="246"/>
      <c r="G34" s="247" t="s">
        <v>832</v>
      </c>
    </row>
    <row r="35" spans="2:7" ht="26.25" customHeight="1">
      <c r="B35" s="239">
        <v>29</v>
      </c>
      <c r="C35" s="244"/>
      <c r="D35" s="245"/>
      <c r="E35" s="245"/>
      <c r="F35" s="246"/>
      <c r="G35" s="247" t="s">
        <v>832</v>
      </c>
    </row>
    <row r="36" spans="2:7" ht="26.25" customHeight="1" thickBot="1">
      <c r="B36" s="240">
        <v>30</v>
      </c>
      <c r="C36" s="252"/>
      <c r="D36" s="253"/>
      <c r="E36" s="253"/>
      <c r="F36" s="254"/>
      <c r="G36" s="255" t="s">
        <v>832</v>
      </c>
    </row>
    <row r="37" spans="2:7" ht="26.25" hidden="1" customHeight="1">
      <c r="B37" s="241">
        <v>31</v>
      </c>
      <c r="C37" s="238"/>
      <c r="D37" s="229"/>
      <c r="E37" s="229"/>
      <c r="F37" s="229"/>
      <c r="G37" s="230" t="s">
        <v>833</v>
      </c>
    </row>
    <row r="38" spans="2:7" ht="26.25" hidden="1" customHeight="1">
      <c r="B38" s="239">
        <v>32</v>
      </c>
      <c r="C38" s="236"/>
      <c r="D38" s="225"/>
      <c r="E38" s="225"/>
      <c r="F38" s="225"/>
      <c r="G38" s="226" t="s">
        <v>833</v>
      </c>
    </row>
    <row r="39" spans="2:7" ht="26.25" hidden="1" customHeight="1">
      <c r="B39" s="239">
        <v>33</v>
      </c>
      <c r="C39" s="236"/>
      <c r="D39" s="225"/>
      <c r="E39" s="225"/>
      <c r="F39" s="225"/>
      <c r="G39" s="226" t="s">
        <v>833</v>
      </c>
    </row>
    <row r="40" spans="2:7" ht="26.25" hidden="1" customHeight="1">
      <c r="B40" s="239">
        <v>34</v>
      </c>
      <c r="C40" s="236"/>
      <c r="D40" s="225"/>
      <c r="E40" s="225"/>
      <c r="F40" s="225"/>
      <c r="G40" s="226" t="s">
        <v>833</v>
      </c>
    </row>
    <row r="41" spans="2:7" ht="26.25" hidden="1" customHeight="1">
      <c r="B41" s="239">
        <v>35</v>
      </c>
      <c r="C41" s="236"/>
      <c r="D41" s="225"/>
      <c r="E41" s="225"/>
      <c r="F41" s="225"/>
      <c r="G41" s="226" t="s">
        <v>833</v>
      </c>
    </row>
    <row r="42" spans="2:7" ht="26.25" hidden="1" customHeight="1">
      <c r="B42" s="239">
        <v>36</v>
      </c>
      <c r="C42" s="236"/>
      <c r="D42" s="225"/>
      <c r="E42" s="225"/>
      <c r="F42" s="225"/>
      <c r="G42" s="226" t="s">
        <v>833</v>
      </c>
    </row>
    <row r="43" spans="2:7" ht="26.25" hidden="1" customHeight="1">
      <c r="B43" s="239">
        <v>37</v>
      </c>
      <c r="C43" s="236"/>
      <c r="D43" s="225"/>
      <c r="E43" s="225"/>
      <c r="F43" s="225"/>
      <c r="G43" s="226" t="s">
        <v>833</v>
      </c>
    </row>
    <row r="44" spans="2:7" ht="26.25" hidden="1" customHeight="1">
      <c r="B44" s="239">
        <v>38</v>
      </c>
      <c r="C44" s="236"/>
      <c r="D44" s="225"/>
      <c r="E44" s="225"/>
      <c r="F44" s="225"/>
      <c r="G44" s="226" t="s">
        <v>833</v>
      </c>
    </row>
    <row r="45" spans="2:7" ht="26.25" hidden="1" customHeight="1">
      <c r="B45" s="239">
        <v>39</v>
      </c>
      <c r="C45" s="236"/>
      <c r="D45" s="225"/>
      <c r="E45" s="225"/>
      <c r="F45" s="225"/>
      <c r="G45" s="226" t="s">
        <v>833</v>
      </c>
    </row>
    <row r="46" spans="2:7" ht="26.25" hidden="1" customHeight="1">
      <c r="B46" s="239">
        <v>40</v>
      </c>
      <c r="C46" s="236"/>
      <c r="D46" s="225"/>
      <c r="E46" s="225"/>
      <c r="F46" s="225"/>
      <c r="G46" s="226" t="s">
        <v>833</v>
      </c>
    </row>
    <row r="47" spans="2:7" ht="26.25" hidden="1" customHeight="1">
      <c r="B47" s="239">
        <v>41</v>
      </c>
      <c r="C47" s="236"/>
      <c r="D47" s="225"/>
      <c r="E47" s="225"/>
      <c r="F47" s="225"/>
      <c r="G47" s="226" t="s">
        <v>833</v>
      </c>
    </row>
    <row r="48" spans="2:7" ht="26.25" hidden="1" customHeight="1">
      <c r="B48" s="239">
        <v>42</v>
      </c>
      <c r="C48" s="236"/>
      <c r="D48" s="225"/>
      <c r="E48" s="225"/>
      <c r="F48" s="225"/>
      <c r="G48" s="226" t="s">
        <v>833</v>
      </c>
    </row>
    <row r="49" spans="2:7" ht="26.25" hidden="1" customHeight="1">
      <c r="B49" s="239">
        <v>43</v>
      </c>
      <c r="C49" s="236"/>
      <c r="D49" s="225"/>
      <c r="E49" s="225"/>
      <c r="F49" s="225"/>
      <c r="G49" s="226" t="s">
        <v>833</v>
      </c>
    </row>
    <row r="50" spans="2:7" ht="26.25" hidden="1" customHeight="1">
      <c r="B50" s="239">
        <v>44</v>
      </c>
      <c r="C50" s="236"/>
      <c r="D50" s="225"/>
      <c r="E50" s="225"/>
      <c r="F50" s="225"/>
      <c r="G50" s="226" t="s">
        <v>833</v>
      </c>
    </row>
    <row r="51" spans="2:7" ht="26.25" hidden="1" customHeight="1">
      <c r="B51" s="239">
        <v>45</v>
      </c>
      <c r="C51" s="236"/>
      <c r="D51" s="225"/>
      <c r="E51" s="225"/>
      <c r="F51" s="225"/>
      <c r="G51" s="226" t="s">
        <v>833</v>
      </c>
    </row>
    <row r="52" spans="2:7" ht="26.25" hidden="1" customHeight="1">
      <c r="B52" s="239">
        <v>46</v>
      </c>
      <c r="C52" s="236"/>
      <c r="D52" s="225"/>
      <c r="E52" s="225"/>
      <c r="F52" s="225"/>
      <c r="G52" s="226" t="s">
        <v>833</v>
      </c>
    </row>
    <row r="53" spans="2:7" ht="26.25" hidden="1" customHeight="1">
      <c r="B53" s="239">
        <v>47</v>
      </c>
      <c r="C53" s="236"/>
      <c r="D53" s="225"/>
      <c r="E53" s="225"/>
      <c r="F53" s="225"/>
      <c r="G53" s="226" t="s">
        <v>833</v>
      </c>
    </row>
    <row r="54" spans="2:7" ht="26.25" hidden="1" customHeight="1">
      <c r="B54" s="239">
        <v>48</v>
      </c>
      <c r="C54" s="236"/>
      <c r="D54" s="225"/>
      <c r="E54" s="225"/>
      <c r="F54" s="225"/>
      <c r="G54" s="226" t="s">
        <v>833</v>
      </c>
    </row>
    <row r="55" spans="2:7" ht="26.25" hidden="1" customHeight="1">
      <c r="B55" s="239">
        <v>49</v>
      </c>
      <c r="C55" s="236"/>
      <c r="D55" s="225"/>
      <c r="E55" s="225"/>
      <c r="F55" s="225"/>
      <c r="G55" s="226" t="s">
        <v>833</v>
      </c>
    </row>
    <row r="56" spans="2:7" ht="26.25" hidden="1" customHeight="1" thickBot="1">
      <c r="B56" s="240">
        <v>50</v>
      </c>
      <c r="C56" s="237"/>
      <c r="D56" s="227"/>
      <c r="E56" s="227"/>
      <c r="F56" s="227"/>
      <c r="G56" s="228" t="s">
        <v>833</v>
      </c>
    </row>
    <row r="57" spans="2:7">
      <c r="C57" s="181"/>
      <c r="D57" s="181"/>
      <c r="E57" s="181"/>
      <c r="F57" s="181"/>
      <c r="G57" s="181"/>
    </row>
    <row r="58" spans="2:7">
      <c r="B58" t="s">
        <v>863</v>
      </c>
      <c r="C58" s="258" t="s">
        <v>834</v>
      </c>
      <c r="D58" s="258"/>
      <c r="E58" s="181"/>
      <c r="F58" s="181"/>
      <c r="G58" s="181"/>
    </row>
    <row r="59" spans="2:7">
      <c r="C59" s="258" t="s">
        <v>835</v>
      </c>
      <c r="D59" s="258"/>
      <c r="E59" s="181"/>
      <c r="F59" s="181"/>
      <c r="G59" s="181"/>
    </row>
    <row r="60" spans="2:7">
      <c r="C60" s="258" t="s">
        <v>965</v>
      </c>
      <c r="D60" s="258"/>
      <c r="E60" s="181"/>
      <c r="F60" s="181"/>
      <c r="G60" s="181"/>
    </row>
    <row r="61" spans="2:7">
      <c r="C61" s="258" t="s">
        <v>853</v>
      </c>
    </row>
    <row r="62" spans="2:7">
      <c r="C62" s="281" t="s">
        <v>862</v>
      </c>
    </row>
    <row r="63" spans="2:7">
      <c r="C63" s="281" t="s">
        <v>864</v>
      </c>
    </row>
  </sheetData>
  <mergeCells count="2">
    <mergeCell ref="C1:G1"/>
    <mergeCell ref="F4:G4"/>
  </mergeCells>
  <phoneticPr fontId="2"/>
  <dataValidations count="1">
    <dataValidation type="list" allowBlank="1" showInputMessage="1" showErrorMessage="1" sqref="G3" xr:uid="{00000000-0002-0000-0900-000000000000}">
      <formula1>有無</formula1>
    </dataValidation>
  </dataValidations>
  <pageMargins left="0.51181102362204722" right="0.51181102362204722" top="0.74803149606299213" bottom="0.74803149606299213" header="0.31496062992125984" footer="0.31496062992125984"/>
  <pageSetup paperSize="9" fitToHeight="0"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1DEFF"/>
    <pageSetUpPr fitToPage="1"/>
  </sheetPr>
  <dimension ref="A1:H63"/>
  <sheetViews>
    <sheetView topLeftCell="A31" workbookViewId="0">
      <selection activeCell="C60" sqref="C60:C63"/>
    </sheetView>
  </sheetViews>
  <sheetFormatPr defaultRowHeight="13.5"/>
  <cols>
    <col min="1" max="2" width="5.875" customWidth="1"/>
    <col min="3" max="3" width="15.125" customWidth="1"/>
    <col min="4" max="5" width="39.875" customWidth="1"/>
    <col min="6" max="6" width="15.5" customWidth="1"/>
    <col min="7" max="7" width="12.25" customWidth="1"/>
  </cols>
  <sheetData>
    <row r="1" spans="1:8" ht="26.25" customHeight="1">
      <c r="C1" s="655" t="s">
        <v>829</v>
      </c>
      <c r="D1" s="655"/>
      <c r="E1" s="655"/>
      <c r="F1" s="655"/>
      <c r="G1" s="655"/>
      <c r="H1" s="181"/>
    </row>
    <row r="2" spans="1:8" ht="17.25" customHeight="1">
      <c r="C2" s="222"/>
      <c r="D2" s="222"/>
      <c r="E2" s="222"/>
      <c r="F2" s="222"/>
      <c r="G2" s="222"/>
      <c r="H2" s="181"/>
    </row>
    <row r="3" spans="1:8" ht="22.5" customHeight="1">
      <c r="A3" s="231"/>
      <c r="B3" s="231"/>
      <c r="C3" s="233" t="str">
        <f>"第３希望　"&amp;申請書!R29&amp;申請書!R30&amp;"にかかるもの"</f>
        <v>第３希望　にかかるもの</v>
      </c>
      <c r="D3" s="232"/>
      <c r="E3" s="232"/>
      <c r="F3" s="232" t="s">
        <v>865</v>
      </c>
      <c r="G3" s="283"/>
      <c r="H3" s="181"/>
    </row>
    <row r="4" spans="1:8" ht="22.5" customHeight="1">
      <c r="A4" s="231"/>
      <c r="B4" s="231"/>
      <c r="C4" s="232"/>
      <c r="D4" s="232"/>
      <c r="E4" s="234" t="s">
        <v>854</v>
      </c>
      <c r="F4" s="656" t="str">
        <f>経歴書!O6</f>
        <v>申請書入力してください</v>
      </c>
      <c r="G4" s="656"/>
      <c r="H4" s="181"/>
    </row>
    <row r="5" spans="1:8" ht="12" customHeight="1" thickBot="1">
      <c r="C5" s="181"/>
      <c r="D5" s="222"/>
      <c r="E5" s="222"/>
      <c r="F5" s="181"/>
      <c r="G5" s="181"/>
      <c r="H5" s="181"/>
    </row>
    <row r="6" spans="1:8" ht="26.25" customHeight="1">
      <c r="B6" s="242" t="s">
        <v>856</v>
      </c>
      <c r="C6" s="235" t="s">
        <v>830</v>
      </c>
      <c r="D6" s="223" t="s">
        <v>852</v>
      </c>
      <c r="E6" s="223" t="s">
        <v>855</v>
      </c>
      <c r="F6" s="223" t="s">
        <v>831</v>
      </c>
      <c r="G6" s="224" t="s">
        <v>857</v>
      </c>
      <c r="H6" s="181"/>
    </row>
    <row r="7" spans="1:8" ht="26.25" customHeight="1">
      <c r="B7" s="239">
        <v>1</v>
      </c>
      <c r="C7" s="244"/>
      <c r="D7" s="245"/>
      <c r="E7" s="245"/>
      <c r="F7" s="246"/>
      <c r="G7" s="247" t="s">
        <v>832</v>
      </c>
      <c r="H7" s="181"/>
    </row>
    <row r="8" spans="1:8" ht="26.25" customHeight="1">
      <c r="B8" s="239">
        <v>2</v>
      </c>
      <c r="C8" s="244"/>
      <c r="D8" s="245"/>
      <c r="E8" s="245"/>
      <c r="F8" s="246"/>
      <c r="G8" s="247" t="s">
        <v>832</v>
      </c>
      <c r="H8" s="181"/>
    </row>
    <row r="9" spans="1:8" ht="26.25" customHeight="1">
      <c r="B9" s="239">
        <v>3</v>
      </c>
      <c r="C9" s="244"/>
      <c r="D9" s="245"/>
      <c r="E9" s="245"/>
      <c r="F9" s="246"/>
      <c r="G9" s="247" t="s">
        <v>832</v>
      </c>
      <c r="H9" s="181"/>
    </row>
    <row r="10" spans="1:8" ht="26.25" customHeight="1">
      <c r="B10" s="239">
        <v>4</v>
      </c>
      <c r="C10" s="244"/>
      <c r="D10" s="245"/>
      <c r="E10" s="245"/>
      <c r="F10" s="246"/>
      <c r="G10" s="247" t="s">
        <v>832</v>
      </c>
      <c r="H10" s="181"/>
    </row>
    <row r="11" spans="1:8" ht="26.25" customHeight="1">
      <c r="B11" s="239">
        <v>5</v>
      </c>
      <c r="C11" s="244"/>
      <c r="D11" s="245"/>
      <c r="E11" s="245"/>
      <c r="F11" s="246"/>
      <c r="G11" s="247" t="s">
        <v>832</v>
      </c>
      <c r="H11" s="181"/>
    </row>
    <row r="12" spans="1:8" ht="26.25" customHeight="1">
      <c r="B12" s="239">
        <v>6</v>
      </c>
      <c r="C12" s="244"/>
      <c r="D12" s="245"/>
      <c r="E12" s="245"/>
      <c r="F12" s="246"/>
      <c r="G12" s="247" t="s">
        <v>832</v>
      </c>
      <c r="H12" s="181"/>
    </row>
    <row r="13" spans="1:8" ht="26.25" customHeight="1">
      <c r="B13" s="239">
        <v>7</v>
      </c>
      <c r="C13" s="244"/>
      <c r="D13" s="245"/>
      <c r="E13" s="245"/>
      <c r="F13" s="246"/>
      <c r="G13" s="247" t="s">
        <v>832</v>
      </c>
      <c r="H13" s="181"/>
    </row>
    <row r="14" spans="1:8" ht="26.25" customHeight="1">
      <c r="B14" s="239">
        <v>8</v>
      </c>
      <c r="C14" s="244"/>
      <c r="D14" s="245"/>
      <c r="E14" s="245"/>
      <c r="F14" s="246"/>
      <c r="G14" s="247" t="s">
        <v>832</v>
      </c>
      <c r="H14" s="181"/>
    </row>
    <row r="15" spans="1:8" ht="26.25" customHeight="1">
      <c r="B15" s="239">
        <v>9</v>
      </c>
      <c r="C15" s="244"/>
      <c r="D15" s="245"/>
      <c r="E15" s="245"/>
      <c r="F15" s="246"/>
      <c r="G15" s="247" t="s">
        <v>832</v>
      </c>
      <c r="H15" s="181"/>
    </row>
    <row r="16" spans="1:8" ht="26.25" customHeight="1">
      <c r="B16" s="239">
        <v>10</v>
      </c>
      <c r="C16" s="244"/>
      <c r="D16" s="245"/>
      <c r="E16" s="245"/>
      <c r="F16" s="246"/>
      <c r="G16" s="247" t="s">
        <v>832</v>
      </c>
      <c r="H16" s="181"/>
    </row>
    <row r="17" spans="2:8" ht="26.25" customHeight="1">
      <c r="B17" s="239">
        <v>11</v>
      </c>
      <c r="C17" s="244"/>
      <c r="D17" s="245"/>
      <c r="E17" s="245"/>
      <c r="F17" s="246"/>
      <c r="G17" s="247" t="s">
        <v>832</v>
      </c>
      <c r="H17" s="181"/>
    </row>
    <row r="18" spans="2:8" ht="26.25" customHeight="1">
      <c r="B18" s="239">
        <v>12</v>
      </c>
      <c r="C18" s="244"/>
      <c r="D18" s="245"/>
      <c r="E18" s="245"/>
      <c r="F18" s="246"/>
      <c r="G18" s="247" t="s">
        <v>832</v>
      </c>
      <c r="H18" s="181"/>
    </row>
    <row r="19" spans="2:8" ht="26.25" customHeight="1">
      <c r="B19" s="239">
        <v>13</v>
      </c>
      <c r="C19" s="244"/>
      <c r="D19" s="245"/>
      <c r="E19" s="245"/>
      <c r="F19" s="246"/>
      <c r="G19" s="247" t="s">
        <v>832</v>
      </c>
      <c r="H19" s="181"/>
    </row>
    <row r="20" spans="2:8" ht="26.25" customHeight="1">
      <c r="B20" s="239">
        <v>14</v>
      </c>
      <c r="C20" s="244"/>
      <c r="D20" s="245"/>
      <c r="E20" s="245"/>
      <c r="F20" s="246"/>
      <c r="G20" s="247" t="s">
        <v>832</v>
      </c>
      <c r="H20" s="181"/>
    </row>
    <row r="21" spans="2:8" ht="26.25" customHeight="1">
      <c r="B21" s="239">
        <v>15</v>
      </c>
      <c r="C21" s="244"/>
      <c r="D21" s="245"/>
      <c r="E21" s="245"/>
      <c r="F21" s="246"/>
      <c r="G21" s="247" t="s">
        <v>832</v>
      </c>
      <c r="H21" s="181"/>
    </row>
    <row r="22" spans="2:8" ht="26.25" customHeight="1">
      <c r="B22" s="239">
        <v>16</v>
      </c>
      <c r="C22" s="244"/>
      <c r="D22" s="245"/>
      <c r="E22" s="245"/>
      <c r="F22" s="246"/>
      <c r="G22" s="247" t="s">
        <v>832</v>
      </c>
      <c r="H22" s="181"/>
    </row>
    <row r="23" spans="2:8" ht="26.25" customHeight="1">
      <c r="B23" s="239">
        <v>17</v>
      </c>
      <c r="C23" s="244"/>
      <c r="D23" s="245"/>
      <c r="E23" s="245"/>
      <c r="F23" s="246"/>
      <c r="G23" s="247" t="s">
        <v>832</v>
      </c>
      <c r="H23" s="181"/>
    </row>
    <row r="24" spans="2:8" ht="26.25" customHeight="1">
      <c r="B24" s="239">
        <v>18</v>
      </c>
      <c r="C24" s="244"/>
      <c r="D24" s="245"/>
      <c r="E24" s="245"/>
      <c r="F24" s="246"/>
      <c r="G24" s="247" t="s">
        <v>832</v>
      </c>
      <c r="H24" s="181"/>
    </row>
    <row r="25" spans="2:8" ht="26.25" customHeight="1">
      <c r="B25" s="239">
        <v>19</v>
      </c>
      <c r="C25" s="244"/>
      <c r="D25" s="245"/>
      <c r="E25" s="245"/>
      <c r="F25" s="246"/>
      <c r="G25" s="247" t="s">
        <v>832</v>
      </c>
      <c r="H25" s="181"/>
    </row>
    <row r="26" spans="2:8" ht="26.25" customHeight="1">
      <c r="B26" s="243">
        <v>20</v>
      </c>
      <c r="C26" s="248"/>
      <c r="D26" s="249"/>
      <c r="E26" s="249"/>
      <c r="F26" s="250"/>
      <c r="G26" s="251" t="s">
        <v>832</v>
      </c>
      <c r="H26" s="181"/>
    </row>
    <row r="27" spans="2:8" ht="26.25" customHeight="1">
      <c r="B27" s="239">
        <v>21</v>
      </c>
      <c r="C27" s="244"/>
      <c r="D27" s="245"/>
      <c r="E27" s="245"/>
      <c r="F27" s="246"/>
      <c r="G27" s="247" t="s">
        <v>832</v>
      </c>
      <c r="H27" s="181"/>
    </row>
    <row r="28" spans="2:8" ht="26.25" customHeight="1">
      <c r="B28" s="239">
        <v>22</v>
      </c>
      <c r="C28" s="244"/>
      <c r="D28" s="245"/>
      <c r="E28" s="245"/>
      <c r="F28" s="246"/>
      <c r="G28" s="247" t="s">
        <v>832</v>
      </c>
      <c r="H28" s="181"/>
    </row>
    <row r="29" spans="2:8" ht="26.25" customHeight="1">
      <c r="B29" s="239">
        <v>23</v>
      </c>
      <c r="C29" s="244"/>
      <c r="D29" s="245"/>
      <c r="E29" s="245"/>
      <c r="F29" s="246"/>
      <c r="G29" s="247" t="s">
        <v>832</v>
      </c>
      <c r="H29" s="181"/>
    </row>
    <row r="30" spans="2:8" ht="26.25" customHeight="1">
      <c r="B30" s="239">
        <v>24</v>
      </c>
      <c r="C30" s="244"/>
      <c r="D30" s="245"/>
      <c r="E30" s="245"/>
      <c r="F30" s="246"/>
      <c r="G30" s="247" t="s">
        <v>832</v>
      </c>
      <c r="H30" s="181"/>
    </row>
    <row r="31" spans="2:8" ht="26.25" customHeight="1">
      <c r="B31" s="239">
        <v>25</v>
      </c>
      <c r="C31" s="244"/>
      <c r="D31" s="245"/>
      <c r="E31" s="245"/>
      <c r="F31" s="246"/>
      <c r="G31" s="247" t="s">
        <v>832</v>
      </c>
    </row>
    <row r="32" spans="2:8" ht="26.25" customHeight="1">
      <c r="B32" s="239">
        <v>26</v>
      </c>
      <c r="C32" s="244"/>
      <c r="D32" s="245"/>
      <c r="E32" s="245"/>
      <c r="F32" s="246"/>
      <c r="G32" s="247" t="s">
        <v>832</v>
      </c>
    </row>
    <row r="33" spans="2:7" ht="26.25" customHeight="1">
      <c r="B33" s="239">
        <v>27</v>
      </c>
      <c r="C33" s="244"/>
      <c r="D33" s="245"/>
      <c r="E33" s="245"/>
      <c r="F33" s="246"/>
      <c r="G33" s="247" t="s">
        <v>832</v>
      </c>
    </row>
    <row r="34" spans="2:7" ht="26.25" customHeight="1">
      <c r="B34" s="239">
        <v>28</v>
      </c>
      <c r="C34" s="244"/>
      <c r="D34" s="245"/>
      <c r="E34" s="245"/>
      <c r="F34" s="246"/>
      <c r="G34" s="247" t="s">
        <v>832</v>
      </c>
    </row>
    <row r="35" spans="2:7" ht="26.25" customHeight="1">
      <c r="B35" s="239">
        <v>29</v>
      </c>
      <c r="C35" s="244"/>
      <c r="D35" s="245"/>
      <c r="E35" s="245"/>
      <c r="F35" s="246"/>
      <c r="G35" s="247" t="s">
        <v>832</v>
      </c>
    </row>
    <row r="36" spans="2:7" ht="26.25" customHeight="1" thickBot="1">
      <c r="B36" s="240">
        <v>30</v>
      </c>
      <c r="C36" s="252"/>
      <c r="D36" s="253"/>
      <c r="E36" s="253"/>
      <c r="F36" s="254"/>
      <c r="G36" s="255" t="s">
        <v>832</v>
      </c>
    </row>
    <row r="37" spans="2:7" ht="26.25" hidden="1" customHeight="1">
      <c r="B37" s="241">
        <v>31</v>
      </c>
      <c r="C37" s="238"/>
      <c r="D37" s="229"/>
      <c r="E37" s="229"/>
      <c r="F37" s="229"/>
      <c r="G37" s="230" t="s">
        <v>833</v>
      </c>
    </row>
    <row r="38" spans="2:7" ht="26.25" hidden="1" customHeight="1">
      <c r="B38" s="239">
        <v>32</v>
      </c>
      <c r="C38" s="236"/>
      <c r="D38" s="225"/>
      <c r="E38" s="225"/>
      <c r="F38" s="225"/>
      <c r="G38" s="226" t="s">
        <v>833</v>
      </c>
    </row>
    <row r="39" spans="2:7" ht="26.25" hidden="1" customHeight="1">
      <c r="B39" s="239">
        <v>33</v>
      </c>
      <c r="C39" s="236"/>
      <c r="D39" s="225"/>
      <c r="E39" s="225"/>
      <c r="F39" s="225"/>
      <c r="G39" s="226" t="s">
        <v>833</v>
      </c>
    </row>
    <row r="40" spans="2:7" ht="26.25" hidden="1" customHeight="1">
      <c r="B40" s="239">
        <v>34</v>
      </c>
      <c r="C40" s="236"/>
      <c r="D40" s="225"/>
      <c r="E40" s="225"/>
      <c r="F40" s="225"/>
      <c r="G40" s="226" t="s">
        <v>833</v>
      </c>
    </row>
    <row r="41" spans="2:7" ht="26.25" hidden="1" customHeight="1">
      <c r="B41" s="239">
        <v>35</v>
      </c>
      <c r="C41" s="236"/>
      <c r="D41" s="225"/>
      <c r="E41" s="225"/>
      <c r="F41" s="225"/>
      <c r="G41" s="226" t="s">
        <v>833</v>
      </c>
    </row>
    <row r="42" spans="2:7" ht="26.25" hidden="1" customHeight="1">
      <c r="B42" s="239">
        <v>36</v>
      </c>
      <c r="C42" s="236"/>
      <c r="D42" s="225"/>
      <c r="E42" s="225"/>
      <c r="F42" s="225"/>
      <c r="G42" s="226" t="s">
        <v>833</v>
      </c>
    </row>
    <row r="43" spans="2:7" ht="26.25" hidden="1" customHeight="1">
      <c r="B43" s="239">
        <v>37</v>
      </c>
      <c r="C43" s="236"/>
      <c r="D43" s="225"/>
      <c r="E43" s="225"/>
      <c r="F43" s="225"/>
      <c r="G43" s="226" t="s">
        <v>833</v>
      </c>
    </row>
    <row r="44" spans="2:7" ht="26.25" hidden="1" customHeight="1">
      <c r="B44" s="239">
        <v>38</v>
      </c>
      <c r="C44" s="236"/>
      <c r="D44" s="225"/>
      <c r="E44" s="225"/>
      <c r="F44" s="225"/>
      <c r="G44" s="226" t="s">
        <v>833</v>
      </c>
    </row>
    <row r="45" spans="2:7" ht="26.25" hidden="1" customHeight="1">
      <c r="B45" s="239">
        <v>39</v>
      </c>
      <c r="C45" s="236"/>
      <c r="D45" s="225"/>
      <c r="E45" s="225"/>
      <c r="F45" s="225"/>
      <c r="G45" s="226" t="s">
        <v>833</v>
      </c>
    </row>
    <row r="46" spans="2:7" ht="26.25" hidden="1" customHeight="1">
      <c r="B46" s="239">
        <v>40</v>
      </c>
      <c r="C46" s="236"/>
      <c r="D46" s="225"/>
      <c r="E46" s="225"/>
      <c r="F46" s="225"/>
      <c r="G46" s="226" t="s">
        <v>833</v>
      </c>
    </row>
    <row r="47" spans="2:7" ht="26.25" hidden="1" customHeight="1">
      <c r="B47" s="239">
        <v>41</v>
      </c>
      <c r="C47" s="236"/>
      <c r="D47" s="225"/>
      <c r="E47" s="225"/>
      <c r="F47" s="225"/>
      <c r="G47" s="226" t="s">
        <v>833</v>
      </c>
    </row>
    <row r="48" spans="2:7" ht="26.25" hidden="1" customHeight="1">
      <c r="B48" s="239">
        <v>42</v>
      </c>
      <c r="C48" s="236"/>
      <c r="D48" s="225"/>
      <c r="E48" s="225"/>
      <c r="F48" s="225"/>
      <c r="G48" s="226" t="s">
        <v>833</v>
      </c>
    </row>
    <row r="49" spans="2:7" ht="26.25" hidden="1" customHeight="1">
      <c r="B49" s="239">
        <v>43</v>
      </c>
      <c r="C49" s="236"/>
      <c r="D49" s="225"/>
      <c r="E49" s="225"/>
      <c r="F49" s="225"/>
      <c r="G49" s="226" t="s">
        <v>833</v>
      </c>
    </row>
    <row r="50" spans="2:7" ht="26.25" hidden="1" customHeight="1">
      <c r="B50" s="239">
        <v>44</v>
      </c>
      <c r="C50" s="236"/>
      <c r="D50" s="225"/>
      <c r="E50" s="225"/>
      <c r="F50" s="225"/>
      <c r="G50" s="226" t="s">
        <v>833</v>
      </c>
    </row>
    <row r="51" spans="2:7" ht="26.25" hidden="1" customHeight="1">
      <c r="B51" s="239">
        <v>45</v>
      </c>
      <c r="C51" s="236"/>
      <c r="D51" s="225"/>
      <c r="E51" s="225"/>
      <c r="F51" s="225"/>
      <c r="G51" s="226" t="s">
        <v>833</v>
      </c>
    </row>
    <row r="52" spans="2:7" ht="26.25" hidden="1" customHeight="1">
      <c r="B52" s="239">
        <v>46</v>
      </c>
      <c r="C52" s="236"/>
      <c r="D52" s="225"/>
      <c r="E52" s="225"/>
      <c r="F52" s="225"/>
      <c r="G52" s="226" t="s">
        <v>833</v>
      </c>
    </row>
    <row r="53" spans="2:7" ht="26.25" hidden="1" customHeight="1">
      <c r="B53" s="239">
        <v>47</v>
      </c>
      <c r="C53" s="236"/>
      <c r="D53" s="225"/>
      <c r="E53" s="225"/>
      <c r="F53" s="225"/>
      <c r="G53" s="226" t="s">
        <v>833</v>
      </c>
    </row>
    <row r="54" spans="2:7" ht="26.25" hidden="1" customHeight="1">
      <c r="B54" s="239">
        <v>48</v>
      </c>
      <c r="C54" s="236"/>
      <c r="D54" s="225"/>
      <c r="E54" s="225"/>
      <c r="F54" s="225"/>
      <c r="G54" s="226" t="s">
        <v>833</v>
      </c>
    </row>
    <row r="55" spans="2:7" ht="26.25" hidden="1" customHeight="1">
      <c r="B55" s="239">
        <v>49</v>
      </c>
      <c r="C55" s="236"/>
      <c r="D55" s="225"/>
      <c r="E55" s="225"/>
      <c r="F55" s="225"/>
      <c r="G55" s="226" t="s">
        <v>833</v>
      </c>
    </row>
    <row r="56" spans="2:7" ht="26.25" hidden="1" customHeight="1" thickBot="1">
      <c r="B56" s="240">
        <v>50</v>
      </c>
      <c r="C56" s="237"/>
      <c r="D56" s="227"/>
      <c r="E56" s="227"/>
      <c r="F56" s="227"/>
      <c r="G56" s="228" t="s">
        <v>833</v>
      </c>
    </row>
    <row r="57" spans="2:7">
      <c r="C57" s="181"/>
      <c r="D57" s="181"/>
      <c r="E57" s="181"/>
      <c r="F57" s="181"/>
      <c r="G57" s="181"/>
    </row>
    <row r="58" spans="2:7">
      <c r="B58" t="s">
        <v>863</v>
      </c>
      <c r="C58" s="258" t="s">
        <v>834</v>
      </c>
      <c r="D58" s="258"/>
      <c r="E58" s="181"/>
      <c r="F58" s="181"/>
      <c r="G58" s="181"/>
    </row>
    <row r="59" spans="2:7">
      <c r="C59" s="258" t="s">
        <v>835</v>
      </c>
      <c r="D59" s="258"/>
      <c r="E59" s="181"/>
      <c r="F59" s="181"/>
      <c r="G59" s="181"/>
    </row>
    <row r="60" spans="2:7">
      <c r="C60" s="258" t="s">
        <v>965</v>
      </c>
      <c r="D60" s="258"/>
      <c r="E60" s="181"/>
      <c r="F60" s="181"/>
      <c r="G60" s="181"/>
    </row>
    <row r="61" spans="2:7">
      <c r="C61" s="258" t="s">
        <v>853</v>
      </c>
    </row>
    <row r="62" spans="2:7">
      <c r="C62" s="281" t="s">
        <v>862</v>
      </c>
    </row>
    <row r="63" spans="2:7">
      <c r="C63" s="281" t="s">
        <v>864</v>
      </c>
    </row>
  </sheetData>
  <mergeCells count="2">
    <mergeCell ref="C1:G1"/>
    <mergeCell ref="F4:G4"/>
  </mergeCells>
  <phoneticPr fontId="2"/>
  <dataValidations count="1">
    <dataValidation type="list" allowBlank="1" showInputMessage="1" showErrorMessage="1" sqref="G3" xr:uid="{00000000-0002-0000-0A00-000000000000}">
      <formula1>有無</formula1>
    </dataValidation>
  </dataValidations>
  <pageMargins left="0.51181102362204722" right="0.51181102362204722" top="0.74803149606299213" bottom="0.74803149606299213" header="0.31496062992125984" footer="0.31496062992125984"/>
  <pageSetup paperSize="9" fitToHeight="0" orientation="landscape" r:id="rId1"/>
  <headerFooter>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1DEFF"/>
    <pageSetUpPr fitToPage="1"/>
  </sheetPr>
  <dimension ref="A1:H63"/>
  <sheetViews>
    <sheetView workbookViewId="0">
      <selection activeCell="C11" sqref="C11"/>
    </sheetView>
  </sheetViews>
  <sheetFormatPr defaultRowHeight="13.5"/>
  <cols>
    <col min="1" max="2" width="5.875" customWidth="1"/>
    <col min="3" max="3" width="15.125" customWidth="1"/>
    <col min="4" max="5" width="39.875" customWidth="1"/>
    <col min="6" max="6" width="15.5" customWidth="1"/>
    <col min="7" max="7" width="12.25" customWidth="1"/>
  </cols>
  <sheetData>
    <row r="1" spans="1:8" ht="26.25" customHeight="1">
      <c r="C1" s="655" t="s">
        <v>829</v>
      </c>
      <c r="D1" s="655"/>
      <c r="E1" s="655"/>
      <c r="F1" s="655"/>
      <c r="G1" s="655"/>
      <c r="H1" s="181"/>
    </row>
    <row r="2" spans="1:8" ht="17.25" customHeight="1">
      <c r="C2" s="222"/>
      <c r="D2" s="222"/>
      <c r="E2" s="222"/>
      <c r="F2" s="222"/>
      <c r="G2" s="222"/>
      <c r="H2" s="181"/>
    </row>
    <row r="3" spans="1:8" ht="22.5" customHeight="1">
      <c r="A3" s="231"/>
      <c r="B3" s="231"/>
      <c r="C3" s="233" t="str">
        <f>"②参考　"&amp;"にかかるもの"</f>
        <v>②参考　にかかるもの</v>
      </c>
      <c r="D3" s="232"/>
      <c r="E3" s="232"/>
      <c r="F3" s="232" t="s">
        <v>865</v>
      </c>
      <c r="G3" s="283"/>
      <c r="H3" s="181"/>
    </row>
    <row r="4" spans="1:8" ht="22.5" customHeight="1">
      <c r="A4" s="231"/>
      <c r="B4" s="231"/>
      <c r="C4" s="232"/>
      <c r="D4" s="232"/>
      <c r="E4" s="234" t="s">
        <v>854</v>
      </c>
      <c r="F4" s="656" t="str">
        <f>経歴書!O6</f>
        <v>申請書入力してください</v>
      </c>
      <c r="G4" s="656"/>
      <c r="H4" s="181"/>
    </row>
    <row r="5" spans="1:8" ht="12" customHeight="1" thickBot="1">
      <c r="C5" s="181"/>
      <c r="D5" s="222"/>
      <c r="E5" s="222"/>
      <c r="F5" s="181"/>
      <c r="G5" s="181"/>
      <c r="H5" s="181"/>
    </row>
    <row r="6" spans="1:8" ht="26.25" customHeight="1">
      <c r="B6" s="242" t="s">
        <v>856</v>
      </c>
      <c r="C6" s="235" t="s">
        <v>830</v>
      </c>
      <c r="D6" s="223" t="s">
        <v>852</v>
      </c>
      <c r="E6" s="223" t="s">
        <v>855</v>
      </c>
      <c r="F6" s="223" t="s">
        <v>831</v>
      </c>
      <c r="G6" s="224" t="s">
        <v>857</v>
      </c>
      <c r="H6" s="181"/>
    </row>
    <row r="7" spans="1:8" ht="26.25" customHeight="1">
      <c r="B7" s="239">
        <v>1</v>
      </c>
      <c r="C7" s="244"/>
      <c r="D7" s="245"/>
      <c r="E7" s="245"/>
      <c r="F7" s="246"/>
      <c r="G7" s="247" t="s">
        <v>832</v>
      </c>
      <c r="H7" s="181"/>
    </row>
    <row r="8" spans="1:8" ht="26.25" customHeight="1">
      <c r="B8" s="239">
        <v>2</v>
      </c>
      <c r="C8" s="244"/>
      <c r="D8" s="245"/>
      <c r="E8" s="245"/>
      <c r="F8" s="246"/>
      <c r="G8" s="247" t="s">
        <v>832</v>
      </c>
      <c r="H8" s="181"/>
    </row>
    <row r="9" spans="1:8" ht="26.25" customHeight="1">
      <c r="B9" s="239">
        <v>3</v>
      </c>
      <c r="C9" s="244"/>
      <c r="D9" s="245"/>
      <c r="E9" s="245"/>
      <c r="F9" s="246"/>
      <c r="G9" s="247" t="s">
        <v>832</v>
      </c>
      <c r="H9" s="181"/>
    </row>
    <row r="10" spans="1:8" ht="26.25" customHeight="1">
      <c r="B10" s="239">
        <v>4</v>
      </c>
      <c r="C10" s="244"/>
      <c r="D10" s="245"/>
      <c r="E10" s="245"/>
      <c r="F10" s="246"/>
      <c r="G10" s="247" t="s">
        <v>832</v>
      </c>
      <c r="H10" s="181"/>
    </row>
    <row r="11" spans="1:8" ht="26.25" customHeight="1">
      <c r="B11" s="239">
        <v>5</v>
      </c>
      <c r="C11" s="244"/>
      <c r="D11" s="245"/>
      <c r="E11" s="245"/>
      <c r="F11" s="246"/>
      <c r="G11" s="247" t="s">
        <v>832</v>
      </c>
      <c r="H11" s="181"/>
    </row>
    <row r="12" spans="1:8" ht="26.25" customHeight="1">
      <c r="B12" s="239">
        <v>6</v>
      </c>
      <c r="C12" s="244"/>
      <c r="D12" s="245"/>
      <c r="E12" s="245"/>
      <c r="F12" s="246"/>
      <c r="G12" s="247" t="s">
        <v>832</v>
      </c>
      <c r="H12" s="181"/>
    </row>
    <row r="13" spans="1:8" ht="26.25" customHeight="1">
      <c r="B13" s="239">
        <v>7</v>
      </c>
      <c r="C13" s="244"/>
      <c r="D13" s="245"/>
      <c r="E13" s="245"/>
      <c r="F13" s="246"/>
      <c r="G13" s="247" t="s">
        <v>832</v>
      </c>
      <c r="H13" s="181"/>
    </row>
    <row r="14" spans="1:8" ht="26.25" customHeight="1">
      <c r="B14" s="239">
        <v>8</v>
      </c>
      <c r="C14" s="244"/>
      <c r="D14" s="245"/>
      <c r="E14" s="245"/>
      <c r="F14" s="246"/>
      <c r="G14" s="247" t="s">
        <v>832</v>
      </c>
      <c r="H14" s="181"/>
    </row>
    <row r="15" spans="1:8" ht="26.25" customHeight="1">
      <c r="B15" s="239">
        <v>9</v>
      </c>
      <c r="C15" s="244"/>
      <c r="D15" s="245"/>
      <c r="E15" s="245"/>
      <c r="F15" s="246"/>
      <c r="G15" s="247" t="s">
        <v>832</v>
      </c>
      <c r="H15" s="181"/>
    </row>
    <row r="16" spans="1:8" ht="26.25" customHeight="1">
      <c r="B16" s="239">
        <v>10</v>
      </c>
      <c r="C16" s="244"/>
      <c r="D16" s="245"/>
      <c r="E16" s="245"/>
      <c r="F16" s="246"/>
      <c r="G16" s="247" t="s">
        <v>832</v>
      </c>
      <c r="H16" s="181"/>
    </row>
    <row r="17" spans="2:8" ht="26.25" customHeight="1">
      <c r="B17" s="239">
        <v>11</v>
      </c>
      <c r="C17" s="244"/>
      <c r="D17" s="245"/>
      <c r="E17" s="245"/>
      <c r="F17" s="246"/>
      <c r="G17" s="247" t="s">
        <v>832</v>
      </c>
      <c r="H17" s="181"/>
    </row>
    <row r="18" spans="2:8" ht="26.25" customHeight="1">
      <c r="B18" s="239">
        <v>12</v>
      </c>
      <c r="C18" s="244"/>
      <c r="D18" s="245"/>
      <c r="E18" s="245"/>
      <c r="F18" s="246"/>
      <c r="G18" s="247" t="s">
        <v>832</v>
      </c>
      <c r="H18" s="181"/>
    </row>
    <row r="19" spans="2:8" ht="26.25" customHeight="1">
      <c r="B19" s="239">
        <v>13</v>
      </c>
      <c r="C19" s="244"/>
      <c r="D19" s="245"/>
      <c r="E19" s="245"/>
      <c r="F19" s="246"/>
      <c r="G19" s="247" t="s">
        <v>832</v>
      </c>
      <c r="H19" s="181"/>
    </row>
    <row r="20" spans="2:8" ht="26.25" customHeight="1">
      <c r="B20" s="239">
        <v>14</v>
      </c>
      <c r="C20" s="244"/>
      <c r="D20" s="245"/>
      <c r="E20" s="245"/>
      <c r="F20" s="246"/>
      <c r="G20" s="247" t="s">
        <v>832</v>
      </c>
      <c r="H20" s="181"/>
    </row>
    <row r="21" spans="2:8" ht="26.25" customHeight="1">
      <c r="B21" s="239">
        <v>15</v>
      </c>
      <c r="C21" s="244"/>
      <c r="D21" s="245"/>
      <c r="E21" s="245"/>
      <c r="F21" s="246"/>
      <c r="G21" s="247" t="s">
        <v>832</v>
      </c>
      <c r="H21" s="181"/>
    </row>
    <row r="22" spans="2:8" ht="26.25" customHeight="1">
      <c r="B22" s="239">
        <v>16</v>
      </c>
      <c r="C22" s="244"/>
      <c r="D22" s="245"/>
      <c r="E22" s="245"/>
      <c r="F22" s="246"/>
      <c r="G22" s="247" t="s">
        <v>832</v>
      </c>
      <c r="H22" s="181"/>
    </row>
    <row r="23" spans="2:8" ht="26.25" customHeight="1">
      <c r="B23" s="239">
        <v>17</v>
      </c>
      <c r="C23" s="244"/>
      <c r="D23" s="245"/>
      <c r="E23" s="245"/>
      <c r="F23" s="246"/>
      <c r="G23" s="247" t="s">
        <v>832</v>
      </c>
      <c r="H23" s="181"/>
    </row>
    <row r="24" spans="2:8" ht="26.25" customHeight="1">
      <c r="B24" s="239">
        <v>18</v>
      </c>
      <c r="C24" s="244"/>
      <c r="D24" s="245"/>
      <c r="E24" s="245"/>
      <c r="F24" s="246"/>
      <c r="G24" s="247" t="s">
        <v>832</v>
      </c>
      <c r="H24" s="181"/>
    </row>
    <row r="25" spans="2:8" ht="26.25" customHeight="1">
      <c r="B25" s="239">
        <v>19</v>
      </c>
      <c r="C25" s="244"/>
      <c r="D25" s="245"/>
      <c r="E25" s="245"/>
      <c r="F25" s="246"/>
      <c r="G25" s="247" t="s">
        <v>832</v>
      </c>
      <c r="H25" s="181"/>
    </row>
    <row r="26" spans="2:8" ht="26.25" customHeight="1">
      <c r="B26" s="243">
        <v>20</v>
      </c>
      <c r="C26" s="248"/>
      <c r="D26" s="249"/>
      <c r="E26" s="249"/>
      <c r="F26" s="250"/>
      <c r="G26" s="251" t="s">
        <v>832</v>
      </c>
      <c r="H26" s="181"/>
    </row>
    <row r="27" spans="2:8" ht="26.25" customHeight="1">
      <c r="B27" s="239">
        <v>21</v>
      </c>
      <c r="C27" s="244"/>
      <c r="D27" s="245"/>
      <c r="E27" s="245"/>
      <c r="F27" s="246"/>
      <c r="G27" s="247" t="s">
        <v>832</v>
      </c>
      <c r="H27" s="181"/>
    </row>
    <row r="28" spans="2:8" ht="26.25" customHeight="1">
      <c r="B28" s="239">
        <v>22</v>
      </c>
      <c r="C28" s="244"/>
      <c r="D28" s="245"/>
      <c r="E28" s="245"/>
      <c r="F28" s="246"/>
      <c r="G28" s="247" t="s">
        <v>832</v>
      </c>
      <c r="H28" s="181"/>
    </row>
    <row r="29" spans="2:8" ht="26.25" customHeight="1">
      <c r="B29" s="239">
        <v>23</v>
      </c>
      <c r="C29" s="244"/>
      <c r="D29" s="245"/>
      <c r="E29" s="245"/>
      <c r="F29" s="246"/>
      <c r="G29" s="247" t="s">
        <v>832</v>
      </c>
      <c r="H29" s="181"/>
    </row>
    <row r="30" spans="2:8" ht="26.25" customHeight="1">
      <c r="B30" s="239">
        <v>24</v>
      </c>
      <c r="C30" s="244"/>
      <c r="D30" s="245"/>
      <c r="E30" s="245"/>
      <c r="F30" s="246"/>
      <c r="G30" s="247" t="s">
        <v>832</v>
      </c>
      <c r="H30" s="181"/>
    </row>
    <row r="31" spans="2:8" ht="26.25" customHeight="1">
      <c r="B31" s="239">
        <v>25</v>
      </c>
      <c r="C31" s="244"/>
      <c r="D31" s="245"/>
      <c r="E31" s="245"/>
      <c r="F31" s="246"/>
      <c r="G31" s="247" t="s">
        <v>832</v>
      </c>
    </row>
    <row r="32" spans="2:8" ht="26.25" customHeight="1">
      <c r="B32" s="239">
        <v>26</v>
      </c>
      <c r="C32" s="244"/>
      <c r="D32" s="245"/>
      <c r="E32" s="245"/>
      <c r="F32" s="246"/>
      <c r="G32" s="247" t="s">
        <v>832</v>
      </c>
    </row>
    <row r="33" spans="2:7" ht="26.25" customHeight="1">
      <c r="B33" s="239">
        <v>27</v>
      </c>
      <c r="C33" s="244"/>
      <c r="D33" s="245"/>
      <c r="E33" s="245"/>
      <c r="F33" s="246"/>
      <c r="G33" s="247" t="s">
        <v>832</v>
      </c>
    </row>
    <row r="34" spans="2:7" ht="26.25" customHeight="1">
      <c r="B34" s="239">
        <v>28</v>
      </c>
      <c r="C34" s="244"/>
      <c r="D34" s="245"/>
      <c r="E34" s="245"/>
      <c r="F34" s="246"/>
      <c r="G34" s="247" t="s">
        <v>832</v>
      </c>
    </row>
    <row r="35" spans="2:7" ht="26.25" customHeight="1">
      <c r="B35" s="239">
        <v>29</v>
      </c>
      <c r="C35" s="244"/>
      <c r="D35" s="245"/>
      <c r="E35" s="245"/>
      <c r="F35" s="246"/>
      <c r="G35" s="247" t="s">
        <v>832</v>
      </c>
    </row>
    <row r="36" spans="2:7" ht="26.25" customHeight="1" thickBot="1">
      <c r="B36" s="240">
        <v>30</v>
      </c>
      <c r="C36" s="252"/>
      <c r="D36" s="253"/>
      <c r="E36" s="253"/>
      <c r="F36" s="254"/>
      <c r="G36" s="255" t="s">
        <v>832</v>
      </c>
    </row>
    <row r="37" spans="2:7" ht="26.25" hidden="1" customHeight="1">
      <c r="B37" s="241">
        <v>31</v>
      </c>
      <c r="C37" s="238"/>
      <c r="D37" s="229"/>
      <c r="E37" s="229"/>
      <c r="F37" s="229"/>
      <c r="G37" s="230" t="s">
        <v>833</v>
      </c>
    </row>
    <row r="38" spans="2:7" ht="26.25" hidden="1" customHeight="1">
      <c r="B38" s="239">
        <v>32</v>
      </c>
      <c r="C38" s="236"/>
      <c r="D38" s="225"/>
      <c r="E38" s="225"/>
      <c r="F38" s="225"/>
      <c r="G38" s="226" t="s">
        <v>833</v>
      </c>
    </row>
    <row r="39" spans="2:7" ht="26.25" hidden="1" customHeight="1">
      <c r="B39" s="239">
        <v>33</v>
      </c>
      <c r="C39" s="236"/>
      <c r="D39" s="225"/>
      <c r="E39" s="225"/>
      <c r="F39" s="225"/>
      <c r="G39" s="226" t="s">
        <v>833</v>
      </c>
    </row>
    <row r="40" spans="2:7" ht="26.25" hidden="1" customHeight="1">
      <c r="B40" s="239">
        <v>34</v>
      </c>
      <c r="C40" s="236"/>
      <c r="D40" s="225"/>
      <c r="E40" s="225"/>
      <c r="F40" s="225"/>
      <c r="G40" s="226" t="s">
        <v>833</v>
      </c>
    </row>
    <row r="41" spans="2:7" ht="26.25" hidden="1" customHeight="1">
      <c r="B41" s="239">
        <v>35</v>
      </c>
      <c r="C41" s="236"/>
      <c r="D41" s="225"/>
      <c r="E41" s="225"/>
      <c r="F41" s="225"/>
      <c r="G41" s="226" t="s">
        <v>833</v>
      </c>
    </row>
    <row r="42" spans="2:7" ht="26.25" hidden="1" customHeight="1">
      <c r="B42" s="239">
        <v>36</v>
      </c>
      <c r="C42" s="236"/>
      <c r="D42" s="225"/>
      <c r="E42" s="225"/>
      <c r="F42" s="225"/>
      <c r="G42" s="226" t="s">
        <v>833</v>
      </c>
    </row>
    <row r="43" spans="2:7" ht="26.25" hidden="1" customHeight="1">
      <c r="B43" s="239">
        <v>37</v>
      </c>
      <c r="C43" s="236"/>
      <c r="D43" s="225"/>
      <c r="E43" s="225"/>
      <c r="F43" s="225"/>
      <c r="G43" s="226" t="s">
        <v>833</v>
      </c>
    </row>
    <row r="44" spans="2:7" ht="26.25" hidden="1" customHeight="1">
      <c r="B44" s="239">
        <v>38</v>
      </c>
      <c r="C44" s="236"/>
      <c r="D44" s="225"/>
      <c r="E44" s="225"/>
      <c r="F44" s="225"/>
      <c r="G44" s="226" t="s">
        <v>833</v>
      </c>
    </row>
    <row r="45" spans="2:7" ht="26.25" hidden="1" customHeight="1">
      <c r="B45" s="239">
        <v>39</v>
      </c>
      <c r="C45" s="236"/>
      <c r="D45" s="225"/>
      <c r="E45" s="225"/>
      <c r="F45" s="225"/>
      <c r="G45" s="226" t="s">
        <v>833</v>
      </c>
    </row>
    <row r="46" spans="2:7" ht="26.25" hidden="1" customHeight="1">
      <c r="B46" s="239">
        <v>40</v>
      </c>
      <c r="C46" s="236"/>
      <c r="D46" s="225"/>
      <c r="E46" s="225"/>
      <c r="F46" s="225"/>
      <c r="G46" s="226" t="s">
        <v>833</v>
      </c>
    </row>
    <row r="47" spans="2:7" ht="26.25" hidden="1" customHeight="1">
      <c r="B47" s="239">
        <v>41</v>
      </c>
      <c r="C47" s="236"/>
      <c r="D47" s="225"/>
      <c r="E47" s="225"/>
      <c r="F47" s="225"/>
      <c r="G47" s="226" t="s">
        <v>833</v>
      </c>
    </row>
    <row r="48" spans="2:7" ht="26.25" hidden="1" customHeight="1">
      <c r="B48" s="239">
        <v>42</v>
      </c>
      <c r="C48" s="236"/>
      <c r="D48" s="225"/>
      <c r="E48" s="225"/>
      <c r="F48" s="225"/>
      <c r="G48" s="226" t="s">
        <v>833</v>
      </c>
    </row>
    <row r="49" spans="2:7" ht="26.25" hidden="1" customHeight="1">
      <c r="B49" s="239">
        <v>43</v>
      </c>
      <c r="C49" s="236"/>
      <c r="D49" s="225"/>
      <c r="E49" s="225"/>
      <c r="F49" s="225"/>
      <c r="G49" s="226" t="s">
        <v>833</v>
      </c>
    </row>
    <row r="50" spans="2:7" ht="26.25" hidden="1" customHeight="1">
      <c r="B50" s="239">
        <v>44</v>
      </c>
      <c r="C50" s="236"/>
      <c r="D50" s="225"/>
      <c r="E50" s="225"/>
      <c r="F50" s="225"/>
      <c r="G50" s="226" t="s">
        <v>833</v>
      </c>
    </row>
    <row r="51" spans="2:7" ht="26.25" hidden="1" customHeight="1">
      <c r="B51" s="239">
        <v>45</v>
      </c>
      <c r="C51" s="236"/>
      <c r="D51" s="225"/>
      <c r="E51" s="225"/>
      <c r="F51" s="225"/>
      <c r="G51" s="226" t="s">
        <v>833</v>
      </c>
    </row>
    <row r="52" spans="2:7" ht="26.25" hidden="1" customHeight="1">
      <c r="B52" s="239">
        <v>46</v>
      </c>
      <c r="C52" s="236"/>
      <c r="D52" s="225"/>
      <c r="E52" s="225"/>
      <c r="F52" s="225"/>
      <c r="G52" s="226" t="s">
        <v>833</v>
      </c>
    </row>
    <row r="53" spans="2:7" ht="26.25" hidden="1" customHeight="1">
      <c r="B53" s="239">
        <v>47</v>
      </c>
      <c r="C53" s="236"/>
      <c r="D53" s="225"/>
      <c r="E53" s="225"/>
      <c r="F53" s="225"/>
      <c r="G53" s="226" t="s">
        <v>833</v>
      </c>
    </row>
    <row r="54" spans="2:7" ht="26.25" hidden="1" customHeight="1">
      <c r="B54" s="239">
        <v>48</v>
      </c>
      <c r="C54" s="236"/>
      <c r="D54" s="225"/>
      <c r="E54" s="225"/>
      <c r="F54" s="225"/>
      <c r="G54" s="226" t="s">
        <v>833</v>
      </c>
    </row>
    <row r="55" spans="2:7" ht="26.25" hidden="1" customHeight="1">
      <c r="B55" s="239">
        <v>49</v>
      </c>
      <c r="C55" s="236"/>
      <c r="D55" s="225"/>
      <c r="E55" s="225"/>
      <c r="F55" s="225"/>
      <c r="G55" s="226" t="s">
        <v>833</v>
      </c>
    </row>
    <row r="56" spans="2:7" ht="26.25" hidden="1" customHeight="1" thickBot="1">
      <c r="B56" s="240">
        <v>50</v>
      </c>
      <c r="C56" s="237"/>
      <c r="D56" s="227"/>
      <c r="E56" s="227"/>
      <c r="F56" s="227"/>
      <c r="G56" s="228" t="s">
        <v>833</v>
      </c>
    </row>
    <row r="57" spans="2:7">
      <c r="C57" s="181"/>
      <c r="D57" s="181"/>
      <c r="E57" s="181"/>
      <c r="F57" s="181"/>
      <c r="G57" s="181"/>
    </row>
    <row r="58" spans="2:7">
      <c r="B58" t="s">
        <v>863</v>
      </c>
      <c r="C58" s="258" t="s">
        <v>834</v>
      </c>
      <c r="D58" s="258"/>
      <c r="E58" s="181"/>
      <c r="F58" s="181"/>
      <c r="G58" s="181"/>
    </row>
    <row r="59" spans="2:7">
      <c r="C59" s="258" t="s">
        <v>835</v>
      </c>
      <c r="D59" s="258"/>
      <c r="E59" s="181"/>
      <c r="F59" s="181"/>
      <c r="G59" s="181"/>
    </row>
    <row r="60" spans="2:7">
      <c r="C60" s="258" t="s">
        <v>965</v>
      </c>
      <c r="D60" s="258"/>
      <c r="E60" s="181"/>
      <c r="F60" s="181"/>
      <c r="G60" s="181"/>
    </row>
    <row r="61" spans="2:7">
      <c r="C61" s="258" t="s">
        <v>853</v>
      </c>
    </row>
    <row r="62" spans="2:7">
      <c r="C62" s="281" t="s">
        <v>862</v>
      </c>
    </row>
    <row r="63" spans="2:7">
      <c r="C63" s="281" t="s">
        <v>864</v>
      </c>
    </row>
  </sheetData>
  <mergeCells count="2">
    <mergeCell ref="C1:G1"/>
    <mergeCell ref="F4:G4"/>
  </mergeCells>
  <phoneticPr fontId="2"/>
  <dataValidations count="1">
    <dataValidation type="list" allowBlank="1" showInputMessage="1" showErrorMessage="1" sqref="G3" xr:uid="{00000000-0002-0000-0B00-000000000000}">
      <formula1>有無</formula1>
    </dataValidation>
  </dataValidations>
  <pageMargins left="0.51181102362204722" right="0.51181102362204722" top="0.74803149606299213" bottom="0.74803149606299213" header="0.31496062992125984" footer="0.31496062992125984"/>
  <pageSetup paperSize="9" fitToHeight="0" orientation="landscape" r:id="rId1"/>
  <headerFooter>
    <oddFooter>&amp;R&amp;P/&amp;N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2"/>
  <sheetViews>
    <sheetView topLeftCell="A7" zoomScale="95" zoomScaleNormal="95" workbookViewId="0">
      <selection activeCell="C7" sqref="C7"/>
    </sheetView>
  </sheetViews>
  <sheetFormatPr defaultRowHeight="13.5"/>
  <cols>
    <col min="1" max="2" width="5.875" customWidth="1"/>
    <col min="3" max="3" width="15.125" customWidth="1"/>
    <col min="4" max="5" width="39.875" customWidth="1"/>
    <col min="6" max="6" width="15.5" customWidth="1"/>
    <col min="7" max="7" width="12.25" customWidth="1"/>
  </cols>
  <sheetData>
    <row r="1" spans="1:8" ht="26.25" customHeight="1">
      <c r="C1" s="655" t="s">
        <v>868</v>
      </c>
      <c r="D1" s="655"/>
      <c r="E1" s="655"/>
      <c r="F1" s="655"/>
      <c r="G1" s="655"/>
      <c r="H1" s="258"/>
    </row>
    <row r="2" spans="1:8" ht="17.25" customHeight="1">
      <c r="C2" s="259"/>
      <c r="D2" s="259"/>
      <c r="E2" s="259"/>
      <c r="F2" s="259"/>
      <c r="G2" s="259"/>
      <c r="H2" s="258"/>
    </row>
    <row r="3" spans="1:8" ht="22.5" customHeight="1">
      <c r="A3" s="231"/>
      <c r="B3" s="231"/>
      <c r="C3" s="233" t="str">
        <f>"第1希望　Ｂ４ＯＡ機器　にかかるもの"</f>
        <v>第1希望　Ｂ４ＯＡ機器　にかかるもの</v>
      </c>
      <c r="D3" s="232"/>
      <c r="E3" s="232"/>
      <c r="F3" s="232" t="s">
        <v>865</v>
      </c>
      <c r="G3" s="283" t="s">
        <v>817</v>
      </c>
      <c r="H3" s="258"/>
    </row>
    <row r="4" spans="1:8" ht="22.5" customHeight="1">
      <c r="A4" s="231"/>
      <c r="B4" s="231"/>
      <c r="C4" s="232"/>
      <c r="D4" s="232"/>
      <c r="E4" s="234" t="s">
        <v>854</v>
      </c>
      <c r="F4" s="656" t="s">
        <v>871</v>
      </c>
      <c r="G4" s="656"/>
      <c r="H4" s="258"/>
    </row>
    <row r="5" spans="1:8" ht="12" customHeight="1" thickBot="1">
      <c r="C5" s="258"/>
      <c r="D5" s="259"/>
      <c r="E5" s="259"/>
      <c r="F5" s="258"/>
      <c r="G5" s="258"/>
      <c r="H5" s="258"/>
    </row>
    <row r="6" spans="1:8" ht="26.25" customHeight="1">
      <c r="B6" s="242" t="s">
        <v>856</v>
      </c>
      <c r="C6" s="235" t="s">
        <v>830</v>
      </c>
      <c r="D6" s="223" t="s">
        <v>852</v>
      </c>
      <c r="E6" s="223" t="s">
        <v>855</v>
      </c>
      <c r="F6" s="223" t="s">
        <v>831</v>
      </c>
      <c r="G6" s="224" t="s">
        <v>857</v>
      </c>
      <c r="H6" s="258"/>
    </row>
    <row r="7" spans="1:8" ht="26.25" customHeight="1">
      <c r="B7" s="239">
        <v>1</v>
      </c>
      <c r="C7" s="244" t="s">
        <v>815</v>
      </c>
      <c r="D7" s="245" t="s">
        <v>874</v>
      </c>
      <c r="E7" s="245" t="s">
        <v>866</v>
      </c>
      <c r="F7" s="282">
        <v>1885</v>
      </c>
      <c r="G7" s="247" t="s">
        <v>867</v>
      </c>
      <c r="H7" s="258"/>
    </row>
    <row r="8" spans="1:8" ht="26.25" customHeight="1">
      <c r="B8" s="239">
        <v>2</v>
      </c>
      <c r="C8" s="244" t="s">
        <v>873</v>
      </c>
      <c r="D8" s="245" t="s">
        <v>875</v>
      </c>
      <c r="E8" s="245" t="s">
        <v>876</v>
      </c>
      <c r="F8" s="282">
        <v>3600</v>
      </c>
      <c r="G8" s="247" t="s">
        <v>877</v>
      </c>
      <c r="H8" s="258"/>
    </row>
    <row r="9" spans="1:8" ht="26.25" customHeight="1">
      <c r="B9" s="239">
        <v>3</v>
      </c>
      <c r="C9" s="244"/>
      <c r="D9" s="245"/>
      <c r="E9" s="245"/>
      <c r="F9" s="282"/>
      <c r="G9" s="247" t="s">
        <v>832</v>
      </c>
      <c r="H9" s="258"/>
    </row>
    <row r="10" spans="1:8">
      <c r="C10" s="258"/>
      <c r="D10" s="258"/>
      <c r="E10" s="258"/>
      <c r="F10" s="258"/>
      <c r="G10" s="258"/>
    </row>
    <row r="11" spans="1:8" ht="17.25" customHeight="1">
      <c r="C11" s="259"/>
      <c r="D11" s="259"/>
      <c r="E11" s="259"/>
      <c r="F11" s="259"/>
      <c r="G11" s="259"/>
      <c r="H11" s="258"/>
    </row>
    <row r="12" spans="1:8" ht="22.5" customHeight="1">
      <c r="A12" s="231"/>
      <c r="B12" s="231"/>
      <c r="C12" s="233" t="str">
        <f>"第２希望　Ｕ７その他　にかかるもの"</f>
        <v>第２希望　Ｕ７その他　にかかるもの</v>
      </c>
      <c r="D12" s="232"/>
      <c r="E12" s="232"/>
      <c r="F12" s="232" t="s">
        <v>865</v>
      </c>
      <c r="G12" s="232" t="s">
        <v>817</v>
      </c>
      <c r="H12" s="258"/>
    </row>
    <row r="13" spans="1:8" ht="22.5" customHeight="1">
      <c r="A13" s="231"/>
      <c r="B13" s="231"/>
      <c r="C13" s="232"/>
      <c r="D13" s="232"/>
      <c r="E13" s="234" t="s">
        <v>854</v>
      </c>
      <c r="F13" s="656" t="str">
        <f>F4</f>
        <v>株式会社　ＸＹＺ</v>
      </c>
      <c r="G13" s="656"/>
      <c r="H13" s="258"/>
    </row>
    <row r="14" spans="1:8" ht="12" customHeight="1" thickBot="1">
      <c r="C14" s="258"/>
      <c r="D14" s="259"/>
      <c r="E14" s="259"/>
      <c r="F14" s="258"/>
      <c r="G14" s="258"/>
      <c r="H14" s="258"/>
    </row>
    <row r="15" spans="1:8" ht="26.25" customHeight="1">
      <c r="B15" s="242" t="s">
        <v>856</v>
      </c>
      <c r="C15" s="235" t="s">
        <v>830</v>
      </c>
      <c r="D15" s="223" t="s">
        <v>852</v>
      </c>
      <c r="E15" s="223" t="s">
        <v>855</v>
      </c>
      <c r="F15" s="223" t="s">
        <v>831</v>
      </c>
      <c r="G15" s="224" t="s">
        <v>857</v>
      </c>
      <c r="H15" s="258"/>
    </row>
    <row r="16" spans="1:8" ht="26.25" customHeight="1">
      <c r="B16" s="239">
        <v>1</v>
      </c>
      <c r="C16" s="244" t="s">
        <v>869</v>
      </c>
      <c r="D16" s="245" t="s">
        <v>870</v>
      </c>
      <c r="E16" s="245" t="s">
        <v>872</v>
      </c>
      <c r="F16" s="282">
        <v>2500</v>
      </c>
      <c r="G16" s="247" t="s">
        <v>867</v>
      </c>
      <c r="H16" s="258"/>
    </row>
    <row r="17" spans="1:8" ht="26.25" hidden="1" customHeight="1">
      <c r="B17" s="239">
        <v>2</v>
      </c>
      <c r="C17" s="244"/>
      <c r="D17" s="245"/>
      <c r="E17" s="245"/>
      <c r="F17" s="282"/>
      <c r="G17" s="247" t="s">
        <v>832</v>
      </c>
      <c r="H17" s="258"/>
    </row>
    <row r="18" spans="1:8" ht="26.25" hidden="1" customHeight="1">
      <c r="B18" s="239">
        <v>3</v>
      </c>
      <c r="C18" s="244"/>
      <c r="D18" s="245"/>
      <c r="E18" s="245"/>
      <c r="F18" s="282"/>
      <c r="G18" s="247" t="s">
        <v>832</v>
      </c>
      <c r="H18" s="258"/>
    </row>
    <row r="19" spans="1:8" ht="17.25" customHeight="1">
      <c r="C19" s="259"/>
      <c r="D19" s="259"/>
      <c r="E19" s="259"/>
      <c r="F19" s="259"/>
      <c r="G19" s="259"/>
      <c r="H19" s="258"/>
    </row>
    <row r="20" spans="1:8" ht="22.5" customHeight="1">
      <c r="A20" s="231"/>
      <c r="B20" s="231"/>
      <c r="C20" s="233" t="str">
        <f>"第３希望　Ｑ１情報処理　にかかるもの"</f>
        <v>第３希望　Ｑ１情報処理　にかかるもの</v>
      </c>
      <c r="D20" s="232"/>
      <c r="E20" s="232"/>
      <c r="F20" s="232" t="s">
        <v>865</v>
      </c>
      <c r="G20" s="232" t="s">
        <v>818</v>
      </c>
      <c r="H20" s="258"/>
    </row>
    <row r="21" spans="1:8" ht="22.5" customHeight="1">
      <c r="A21" s="231"/>
      <c r="B21" s="231"/>
      <c r="C21" s="232"/>
      <c r="D21" s="232"/>
      <c r="E21" s="234" t="s">
        <v>854</v>
      </c>
      <c r="F21" s="656" t="str">
        <f>F13</f>
        <v>株式会社　ＸＹＺ</v>
      </c>
      <c r="G21" s="656"/>
      <c r="H21" s="258"/>
    </row>
    <row r="22" spans="1:8" ht="12" customHeight="1" thickBot="1">
      <c r="C22" s="258"/>
      <c r="D22" s="259"/>
      <c r="E22" s="259"/>
      <c r="F22" s="258"/>
      <c r="G22" s="258"/>
      <c r="H22" s="258"/>
    </row>
    <row r="23" spans="1:8" ht="26.25" customHeight="1">
      <c r="B23" s="242" t="s">
        <v>856</v>
      </c>
      <c r="C23" s="235" t="s">
        <v>830</v>
      </c>
      <c r="D23" s="223" t="s">
        <v>852</v>
      </c>
      <c r="E23" s="223" t="s">
        <v>855</v>
      </c>
      <c r="F23" s="223" t="s">
        <v>831</v>
      </c>
      <c r="G23" s="224" t="s">
        <v>857</v>
      </c>
      <c r="H23" s="258"/>
    </row>
    <row r="24" spans="1:8" ht="26.25" customHeight="1">
      <c r="B24" s="239">
        <v>1</v>
      </c>
      <c r="C24" s="244"/>
      <c r="D24" s="245"/>
      <c r="E24" s="245"/>
      <c r="F24" s="282"/>
      <c r="G24" s="247" t="s">
        <v>832</v>
      </c>
      <c r="H24" s="258"/>
    </row>
    <row r="25" spans="1:8" ht="26.25" hidden="1" customHeight="1">
      <c r="B25" s="239">
        <v>2</v>
      </c>
      <c r="C25" s="244"/>
      <c r="D25" s="245"/>
      <c r="E25" s="245"/>
      <c r="F25" s="282"/>
      <c r="G25" s="247" t="s">
        <v>832</v>
      </c>
      <c r="H25" s="258"/>
    </row>
    <row r="26" spans="1:8" ht="26.25" hidden="1" customHeight="1">
      <c r="B26" s="239">
        <v>3</v>
      </c>
      <c r="C26" s="244"/>
      <c r="D26" s="245"/>
      <c r="E26" s="245"/>
      <c r="F26" s="282"/>
      <c r="G26" s="247" t="s">
        <v>832</v>
      </c>
      <c r="H26" s="258"/>
    </row>
    <row r="27" spans="1:8">
      <c r="B27" t="s">
        <v>863</v>
      </c>
      <c r="C27" s="258" t="s">
        <v>834</v>
      </c>
      <c r="D27" s="258"/>
      <c r="E27" s="258"/>
      <c r="F27" s="258"/>
      <c r="G27" s="258"/>
    </row>
    <row r="28" spans="1:8">
      <c r="C28" s="258" t="s">
        <v>835</v>
      </c>
      <c r="D28" s="258"/>
      <c r="E28" s="258"/>
      <c r="F28" s="258"/>
      <c r="G28" s="258"/>
    </row>
    <row r="29" spans="1:8">
      <c r="C29" s="258" t="s">
        <v>965</v>
      </c>
      <c r="D29" s="258"/>
      <c r="E29" s="258"/>
      <c r="F29" s="258"/>
      <c r="G29" s="258"/>
    </row>
    <row r="30" spans="1:8">
      <c r="C30" s="258" t="s">
        <v>853</v>
      </c>
    </row>
    <row r="31" spans="1:8">
      <c r="C31" s="281" t="s">
        <v>862</v>
      </c>
    </row>
    <row r="32" spans="1:8">
      <c r="C32" s="281" t="s">
        <v>864</v>
      </c>
    </row>
  </sheetData>
  <mergeCells count="4">
    <mergeCell ref="C1:G1"/>
    <mergeCell ref="F4:G4"/>
    <mergeCell ref="F13:G13"/>
    <mergeCell ref="F21:G21"/>
  </mergeCells>
  <phoneticPr fontId="2"/>
  <dataValidations count="1">
    <dataValidation type="list" allowBlank="1" showInputMessage="1" showErrorMessage="1" sqref="G3 G12 G20" xr:uid="{00000000-0002-0000-0C00-000000000000}">
      <formula1>有無</formula1>
    </dataValidation>
  </dataValidations>
  <pageMargins left="0.51181102362204722" right="0.51181102362204722" top="0.74803149606299213" bottom="0.74803149606299213" header="0.31496062992125984" footer="0.31496062992125984"/>
  <pageSetup paperSize="9" scale="86" fitToHeight="0" orientation="landscape" r:id="rId1"/>
  <headerFooter>
    <oddFooter>&amp;R&amp;P/&amp;N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1DEFF"/>
  </sheetPr>
  <dimension ref="B3:K48"/>
  <sheetViews>
    <sheetView workbookViewId="0">
      <selection activeCell="E48" sqref="E48"/>
    </sheetView>
  </sheetViews>
  <sheetFormatPr defaultRowHeight="13.5"/>
  <cols>
    <col min="1" max="1" width="4.75" customWidth="1"/>
  </cols>
  <sheetData>
    <row r="3" spans="2:11" ht="17.25">
      <c r="B3" s="669" t="s">
        <v>934</v>
      </c>
      <c r="C3" s="669"/>
      <c r="D3" s="669"/>
      <c r="E3" s="669"/>
      <c r="F3" s="669"/>
      <c r="G3" s="669"/>
      <c r="H3" s="669"/>
      <c r="I3" s="669"/>
      <c r="J3" s="669"/>
      <c r="K3" s="669"/>
    </row>
    <row r="4" spans="2:11" ht="17.25">
      <c r="B4" s="321"/>
      <c r="C4" s="321"/>
      <c r="D4" s="321"/>
      <c r="E4" s="321"/>
      <c r="F4" s="321"/>
      <c r="G4" s="321"/>
      <c r="H4" s="321"/>
      <c r="I4" s="321"/>
      <c r="J4" s="321"/>
      <c r="K4" s="322"/>
    </row>
    <row r="5" spans="2:11">
      <c r="B5" s="322"/>
      <c r="C5" s="322"/>
      <c r="D5" s="322"/>
      <c r="E5" s="322"/>
      <c r="F5" s="322"/>
      <c r="G5" s="322"/>
      <c r="H5" s="322"/>
      <c r="I5" s="322"/>
      <c r="J5" s="322"/>
      <c r="K5" s="322"/>
    </row>
    <row r="6" spans="2:11">
      <c r="B6" s="322" t="s">
        <v>935</v>
      </c>
      <c r="C6" s="322"/>
      <c r="D6" s="323"/>
      <c r="E6" s="323"/>
      <c r="F6" s="323"/>
      <c r="G6" s="323"/>
      <c r="H6" s="323"/>
      <c r="I6" s="323"/>
      <c r="J6" s="324"/>
      <c r="K6" s="322"/>
    </row>
    <row r="7" spans="2:11">
      <c r="B7" s="322"/>
      <c r="C7" s="322"/>
      <c r="D7" s="322"/>
      <c r="E7" s="322"/>
      <c r="F7" s="322"/>
      <c r="G7" s="322"/>
      <c r="H7" s="322"/>
      <c r="I7" s="322"/>
      <c r="J7" s="322"/>
      <c r="K7" s="322"/>
    </row>
    <row r="8" spans="2:11">
      <c r="B8" s="322"/>
      <c r="C8" s="322"/>
      <c r="D8" s="322"/>
      <c r="E8" s="322"/>
      <c r="F8" s="322"/>
      <c r="G8" s="322"/>
      <c r="H8" s="322"/>
      <c r="I8" s="322"/>
      <c r="J8" s="322"/>
      <c r="K8" s="322"/>
    </row>
    <row r="9" spans="2:11">
      <c r="B9" s="322" t="s">
        <v>936</v>
      </c>
      <c r="C9" s="322"/>
      <c r="D9" s="323"/>
      <c r="E9" s="323"/>
      <c r="F9" s="323"/>
      <c r="G9" s="323"/>
      <c r="H9" s="323"/>
      <c r="I9" s="323"/>
      <c r="J9" s="324"/>
      <c r="K9" s="322"/>
    </row>
    <row r="10" spans="2:11">
      <c r="B10" s="322"/>
      <c r="C10" s="322"/>
      <c r="D10" s="322"/>
      <c r="E10" s="322"/>
      <c r="F10" s="322"/>
      <c r="G10" s="322"/>
      <c r="H10" s="322"/>
      <c r="I10" s="322"/>
      <c r="J10" s="322"/>
      <c r="K10" s="322"/>
    </row>
    <row r="11" spans="2:11">
      <c r="B11" s="322"/>
      <c r="C11" s="322"/>
      <c r="D11" s="322"/>
      <c r="E11" s="322"/>
      <c r="F11" s="322"/>
      <c r="G11" s="322"/>
      <c r="H11" s="322"/>
      <c r="I11" s="322"/>
      <c r="J11" s="322"/>
      <c r="K11" s="322"/>
    </row>
    <row r="12" spans="2:11">
      <c r="B12" s="322" t="s">
        <v>937</v>
      </c>
      <c r="C12" s="322"/>
      <c r="D12" s="323"/>
      <c r="E12" s="323"/>
      <c r="F12" s="323"/>
      <c r="G12" s="323"/>
      <c r="H12" s="322"/>
      <c r="I12" s="322"/>
      <c r="J12" s="322"/>
      <c r="K12" s="322"/>
    </row>
    <row r="13" spans="2:11">
      <c r="B13" s="322"/>
      <c r="C13" s="322"/>
      <c r="D13" s="322"/>
      <c r="E13" s="322"/>
      <c r="F13" s="322"/>
      <c r="G13" s="322"/>
      <c r="H13" s="322"/>
      <c r="I13" s="322"/>
      <c r="J13" s="322"/>
      <c r="K13" s="322"/>
    </row>
    <row r="14" spans="2:11">
      <c r="B14" s="322"/>
      <c r="C14" s="322"/>
      <c r="D14" s="322"/>
      <c r="E14" s="322"/>
      <c r="F14" s="322"/>
      <c r="G14" s="322"/>
      <c r="H14" s="322"/>
      <c r="I14" s="322"/>
      <c r="J14" s="322"/>
      <c r="K14" s="322"/>
    </row>
    <row r="15" spans="2:11">
      <c r="B15" s="670" t="s">
        <v>938</v>
      </c>
      <c r="C15" s="670"/>
      <c r="D15" s="670"/>
      <c r="E15" s="670"/>
      <c r="F15" s="670"/>
      <c r="G15" s="670"/>
      <c r="H15" s="670"/>
      <c r="I15" s="670"/>
      <c r="J15" s="670"/>
      <c r="K15" s="322"/>
    </row>
    <row r="16" spans="2:11">
      <c r="B16" s="322"/>
      <c r="C16" s="322"/>
      <c r="D16" s="322"/>
      <c r="E16" s="322"/>
      <c r="F16" s="322"/>
      <c r="G16" s="322"/>
      <c r="H16" s="322"/>
      <c r="I16" s="322"/>
      <c r="J16" s="322"/>
      <c r="K16" s="322"/>
    </row>
    <row r="17" spans="2:11">
      <c r="B17" s="671" t="s">
        <v>939</v>
      </c>
      <c r="C17" s="672"/>
      <c r="D17" s="673"/>
      <c r="E17" s="671" t="s">
        <v>940</v>
      </c>
      <c r="F17" s="672"/>
      <c r="G17" s="672"/>
      <c r="H17" s="673"/>
      <c r="I17" s="672" t="s">
        <v>941</v>
      </c>
      <c r="J17" s="673"/>
      <c r="K17" s="322"/>
    </row>
    <row r="18" spans="2:11" ht="16.5" customHeight="1">
      <c r="B18" s="657" t="s">
        <v>942</v>
      </c>
      <c r="C18" s="658"/>
      <c r="D18" s="659"/>
      <c r="E18" s="660"/>
      <c r="F18" s="661"/>
      <c r="G18" s="661"/>
      <c r="H18" s="662"/>
      <c r="I18" s="658"/>
      <c r="J18" s="659"/>
      <c r="K18" s="322"/>
    </row>
    <row r="19" spans="2:11" ht="16.5" customHeight="1">
      <c r="B19" s="665" t="s">
        <v>854</v>
      </c>
      <c r="C19" s="663"/>
      <c r="D19" s="664"/>
      <c r="E19" s="666"/>
      <c r="F19" s="667"/>
      <c r="G19" s="667"/>
      <c r="H19" s="668"/>
      <c r="I19" s="663"/>
      <c r="J19" s="664"/>
      <c r="K19" s="322"/>
    </row>
    <row r="20" spans="2:11" ht="16.5" customHeight="1">
      <c r="B20" s="657" t="s">
        <v>942</v>
      </c>
      <c r="C20" s="658"/>
      <c r="D20" s="659"/>
      <c r="E20" s="660"/>
      <c r="F20" s="661"/>
      <c r="G20" s="661"/>
      <c r="H20" s="662"/>
      <c r="I20" s="658"/>
      <c r="J20" s="659"/>
      <c r="K20" s="322"/>
    </row>
    <row r="21" spans="2:11" ht="16.5" customHeight="1">
      <c r="B21" s="665" t="s">
        <v>943</v>
      </c>
      <c r="C21" s="663"/>
      <c r="D21" s="664"/>
      <c r="E21" s="666"/>
      <c r="F21" s="667"/>
      <c r="G21" s="667"/>
      <c r="H21" s="668"/>
      <c r="I21" s="663"/>
      <c r="J21" s="664"/>
      <c r="K21" s="322"/>
    </row>
    <row r="22" spans="2:11" ht="16.5" customHeight="1">
      <c r="B22" s="657" t="s">
        <v>942</v>
      </c>
      <c r="C22" s="658"/>
      <c r="D22" s="659"/>
      <c r="E22" s="660"/>
      <c r="F22" s="661"/>
      <c r="G22" s="661"/>
      <c r="H22" s="662"/>
      <c r="I22" s="658"/>
      <c r="J22" s="659"/>
      <c r="K22" s="322"/>
    </row>
    <row r="23" spans="2:11" ht="16.5" customHeight="1">
      <c r="B23" s="665" t="s">
        <v>944</v>
      </c>
      <c r="C23" s="663"/>
      <c r="D23" s="664"/>
      <c r="E23" s="666"/>
      <c r="F23" s="667"/>
      <c r="G23" s="667"/>
      <c r="H23" s="668"/>
      <c r="I23" s="663"/>
      <c r="J23" s="664"/>
      <c r="K23" s="322"/>
    </row>
    <row r="24" spans="2:11">
      <c r="B24" s="322"/>
      <c r="C24" s="322"/>
      <c r="D24" s="322"/>
      <c r="E24" s="322"/>
      <c r="F24" s="322"/>
      <c r="G24" s="322"/>
      <c r="H24" s="322"/>
      <c r="I24" s="322"/>
      <c r="J24" s="322"/>
      <c r="K24" s="322"/>
    </row>
    <row r="25" spans="2:11">
      <c r="B25" s="322"/>
      <c r="C25" s="322"/>
      <c r="D25" s="322"/>
      <c r="E25" s="322"/>
      <c r="F25" s="322"/>
      <c r="G25" s="322"/>
      <c r="H25" s="322"/>
      <c r="I25" s="322"/>
      <c r="J25" s="322"/>
      <c r="K25" s="322"/>
    </row>
    <row r="26" spans="2:11">
      <c r="B26" s="671" t="s">
        <v>945</v>
      </c>
      <c r="C26" s="672"/>
      <c r="D26" s="673"/>
      <c r="E26" s="671" t="s">
        <v>940</v>
      </c>
      <c r="F26" s="672"/>
      <c r="G26" s="672"/>
      <c r="H26" s="673"/>
      <c r="I26" s="672" t="s">
        <v>941</v>
      </c>
      <c r="J26" s="673"/>
      <c r="K26" s="322"/>
    </row>
    <row r="27" spans="2:11" ht="16.5" customHeight="1">
      <c r="B27" s="657" t="s">
        <v>942</v>
      </c>
      <c r="C27" s="658"/>
      <c r="D27" s="659"/>
      <c r="E27" s="660"/>
      <c r="F27" s="661"/>
      <c r="G27" s="661"/>
      <c r="H27" s="662"/>
      <c r="I27" s="658"/>
      <c r="J27" s="659"/>
      <c r="K27" s="322"/>
    </row>
    <row r="28" spans="2:11" ht="16.5" customHeight="1">
      <c r="B28" s="665" t="s">
        <v>946</v>
      </c>
      <c r="C28" s="663"/>
      <c r="D28" s="664"/>
      <c r="E28" s="666"/>
      <c r="F28" s="667"/>
      <c r="G28" s="667"/>
      <c r="H28" s="668"/>
      <c r="I28" s="663"/>
      <c r="J28" s="664"/>
      <c r="K28" s="322"/>
    </row>
    <row r="29" spans="2:11" ht="16.5" customHeight="1">
      <c r="B29" s="657" t="s">
        <v>942</v>
      </c>
      <c r="C29" s="658"/>
      <c r="D29" s="659"/>
      <c r="E29" s="660"/>
      <c r="F29" s="661"/>
      <c r="G29" s="661"/>
      <c r="H29" s="662"/>
      <c r="I29" s="658"/>
      <c r="J29" s="659"/>
      <c r="K29" s="322"/>
    </row>
    <row r="30" spans="2:11" ht="16.5" customHeight="1">
      <c r="B30" s="665" t="s">
        <v>947</v>
      </c>
      <c r="C30" s="663"/>
      <c r="D30" s="664"/>
      <c r="E30" s="666"/>
      <c r="F30" s="667"/>
      <c r="G30" s="667"/>
      <c r="H30" s="668"/>
      <c r="I30" s="663"/>
      <c r="J30" s="664"/>
      <c r="K30" s="322"/>
    </row>
    <row r="31" spans="2:11" ht="16.5" customHeight="1">
      <c r="B31" s="657" t="s">
        <v>948</v>
      </c>
      <c r="C31" s="658"/>
      <c r="D31" s="659"/>
      <c r="E31" s="660"/>
      <c r="F31" s="661"/>
      <c r="G31" s="661"/>
      <c r="H31" s="662"/>
      <c r="I31" s="658"/>
      <c r="J31" s="659"/>
      <c r="K31" s="322"/>
    </row>
    <row r="32" spans="2:11" ht="16.5" customHeight="1">
      <c r="B32" s="665"/>
      <c r="C32" s="663"/>
      <c r="D32" s="664"/>
      <c r="E32" s="666"/>
      <c r="F32" s="667"/>
      <c r="G32" s="667"/>
      <c r="H32" s="668"/>
      <c r="I32" s="663"/>
      <c r="J32" s="664"/>
      <c r="K32" s="322"/>
    </row>
    <row r="33" spans="2:11">
      <c r="B33" s="322"/>
      <c r="C33" s="322"/>
      <c r="D33" s="322"/>
      <c r="E33" s="322"/>
      <c r="F33" s="322"/>
      <c r="G33" s="322"/>
      <c r="H33" s="322"/>
      <c r="I33" s="322"/>
      <c r="J33" s="322"/>
      <c r="K33" s="322"/>
    </row>
    <row r="34" spans="2:11">
      <c r="B34" s="322"/>
      <c r="C34" s="322"/>
      <c r="D34" s="322"/>
      <c r="E34" s="322"/>
      <c r="F34" s="322"/>
      <c r="G34" s="322"/>
      <c r="H34" s="322"/>
      <c r="I34" s="322"/>
      <c r="J34" s="322"/>
      <c r="K34" s="322"/>
    </row>
    <row r="35" spans="2:11">
      <c r="B35" s="674" t="s">
        <v>949</v>
      </c>
      <c r="C35" s="674"/>
      <c r="D35" s="674"/>
      <c r="E35" s="674"/>
      <c r="F35" s="674"/>
      <c r="G35" s="674"/>
      <c r="H35" s="674"/>
      <c r="I35" s="674"/>
      <c r="J35" s="674"/>
      <c r="K35" s="322"/>
    </row>
    <row r="36" spans="2:11">
      <c r="B36" s="674"/>
      <c r="C36" s="674"/>
      <c r="D36" s="674"/>
      <c r="E36" s="674"/>
      <c r="F36" s="674"/>
      <c r="G36" s="674"/>
      <c r="H36" s="674"/>
      <c r="I36" s="674"/>
      <c r="J36" s="674"/>
      <c r="K36" s="322"/>
    </row>
    <row r="37" spans="2:11">
      <c r="B37" s="322"/>
      <c r="C37" s="322"/>
      <c r="D37" s="322"/>
      <c r="E37" s="322"/>
      <c r="F37" s="322"/>
      <c r="G37" s="322"/>
      <c r="H37" s="322"/>
      <c r="I37" s="322"/>
      <c r="J37" s="322"/>
      <c r="K37" s="322"/>
    </row>
    <row r="38" spans="2:11">
      <c r="B38" s="322"/>
      <c r="C38" s="322"/>
      <c r="D38" s="322"/>
      <c r="E38" s="322"/>
      <c r="F38" s="322"/>
      <c r="G38" s="322"/>
      <c r="H38" s="322"/>
      <c r="I38" s="322"/>
      <c r="J38" s="322"/>
      <c r="K38" s="322"/>
    </row>
    <row r="39" spans="2:11" ht="42.75" customHeight="1">
      <c r="B39" s="675" t="s">
        <v>952</v>
      </c>
      <c r="C39" s="675"/>
      <c r="D39" s="675"/>
      <c r="E39" s="675"/>
      <c r="F39" s="675"/>
      <c r="G39" s="675"/>
      <c r="H39" s="675"/>
      <c r="I39" s="675"/>
      <c r="J39" s="675"/>
      <c r="K39" s="326"/>
    </row>
    <row r="40" spans="2:11">
      <c r="B40" s="325"/>
      <c r="C40" s="322"/>
      <c r="D40" s="322"/>
      <c r="E40" s="322"/>
      <c r="F40" s="322"/>
      <c r="G40" s="322"/>
      <c r="H40" s="322"/>
      <c r="I40" s="322"/>
      <c r="J40" s="322"/>
      <c r="K40" s="322"/>
    </row>
    <row r="41" spans="2:11">
      <c r="B41" s="325"/>
      <c r="C41" s="322"/>
      <c r="D41" s="322"/>
      <c r="E41" s="322"/>
      <c r="F41" s="322"/>
      <c r="G41" s="322"/>
      <c r="H41" s="322"/>
      <c r="I41" s="322"/>
      <c r="J41" s="322"/>
      <c r="K41" s="322"/>
    </row>
    <row r="42" spans="2:11">
      <c r="B42" s="322"/>
      <c r="C42" s="322"/>
      <c r="D42" s="322"/>
      <c r="E42" s="322"/>
      <c r="F42" s="322"/>
      <c r="G42" s="322"/>
      <c r="H42" s="322"/>
      <c r="I42" s="322"/>
      <c r="J42" s="322"/>
      <c r="K42" s="322"/>
    </row>
    <row r="43" spans="2:11">
      <c r="B43" s="322"/>
      <c r="C43" s="322"/>
      <c r="D43" s="322"/>
      <c r="E43" s="322"/>
      <c r="F43" s="322"/>
      <c r="G43" s="322"/>
      <c r="H43" s="322"/>
      <c r="I43" s="322"/>
      <c r="J43" s="322"/>
      <c r="K43" s="322"/>
    </row>
    <row r="44" spans="2:11">
      <c r="B44" s="322"/>
      <c r="C44" s="322"/>
      <c r="D44" s="322"/>
      <c r="E44" s="322"/>
      <c r="F44" s="322"/>
      <c r="G44" s="322"/>
      <c r="H44" s="322"/>
      <c r="I44" s="322"/>
      <c r="J44" s="322"/>
      <c r="K44" s="322"/>
    </row>
    <row r="45" spans="2:11">
      <c r="B45" s="322"/>
      <c r="C45" s="322"/>
      <c r="D45" s="322"/>
      <c r="E45" s="322"/>
      <c r="F45" s="322"/>
      <c r="G45" s="322"/>
      <c r="H45" s="322"/>
      <c r="I45" s="322"/>
      <c r="J45" s="322"/>
      <c r="K45" s="322"/>
    </row>
    <row r="46" spans="2:11">
      <c r="B46" s="322"/>
      <c r="C46" s="322"/>
      <c r="D46" s="322"/>
      <c r="E46" s="322"/>
      <c r="F46" s="322"/>
      <c r="G46" s="322"/>
      <c r="H46" s="322"/>
      <c r="I46" s="322"/>
      <c r="J46" s="322"/>
      <c r="K46" s="322"/>
    </row>
    <row r="47" spans="2:11">
      <c r="B47" s="322"/>
      <c r="C47" s="322"/>
      <c r="D47" s="322"/>
      <c r="E47" s="322"/>
      <c r="F47" s="322"/>
      <c r="G47" s="322"/>
      <c r="H47" s="322"/>
      <c r="I47" s="322"/>
      <c r="J47" s="322"/>
      <c r="K47" s="322"/>
    </row>
    <row r="48" spans="2:11">
      <c r="B48" s="322"/>
      <c r="C48" s="322"/>
      <c r="D48" s="322"/>
      <c r="E48" s="322"/>
      <c r="F48" s="322"/>
      <c r="G48" s="322"/>
      <c r="H48" s="322"/>
      <c r="I48" s="322"/>
      <c r="J48" s="322"/>
      <c r="K48" s="322"/>
    </row>
  </sheetData>
  <mergeCells count="39">
    <mergeCell ref="B35:J36"/>
    <mergeCell ref="B39:J39"/>
    <mergeCell ref="B29:D29"/>
    <mergeCell ref="E29:H29"/>
    <mergeCell ref="I29:J30"/>
    <mergeCell ref="B30:D30"/>
    <mergeCell ref="E30:H30"/>
    <mergeCell ref="B31:D32"/>
    <mergeCell ref="E31:H31"/>
    <mergeCell ref="I31:J32"/>
    <mergeCell ref="E32:H32"/>
    <mergeCell ref="B26:D26"/>
    <mergeCell ref="E26:H26"/>
    <mergeCell ref="I26:J26"/>
    <mergeCell ref="B27:D27"/>
    <mergeCell ref="E27:H27"/>
    <mergeCell ref="I27:J28"/>
    <mergeCell ref="B28:D28"/>
    <mergeCell ref="E28:H28"/>
    <mergeCell ref="B20:D20"/>
    <mergeCell ref="E20:H20"/>
    <mergeCell ref="I20:J21"/>
    <mergeCell ref="B21:D21"/>
    <mergeCell ref="E21:H21"/>
    <mergeCell ref="B22:D22"/>
    <mergeCell ref="E22:H22"/>
    <mergeCell ref="I22:J23"/>
    <mergeCell ref="B23:D23"/>
    <mergeCell ref="E23:H23"/>
    <mergeCell ref="B3:K3"/>
    <mergeCell ref="B15:J15"/>
    <mergeCell ref="B17:D17"/>
    <mergeCell ref="E17:H17"/>
    <mergeCell ref="I17:J17"/>
    <mergeCell ref="B18:D18"/>
    <mergeCell ref="E18:H18"/>
    <mergeCell ref="I18:J19"/>
    <mergeCell ref="B19:D19"/>
    <mergeCell ref="E19:H19"/>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1DEFF"/>
  </sheetPr>
  <dimension ref="A1:L32"/>
  <sheetViews>
    <sheetView view="pageBreakPreview" topLeftCell="A16" zoomScaleNormal="100" zoomScaleSheetLayoutView="100" workbookViewId="0">
      <selection activeCell="A17" sqref="A17:L17"/>
    </sheetView>
  </sheetViews>
  <sheetFormatPr defaultColWidth="9" defaultRowHeight="13.5"/>
  <cols>
    <col min="1" max="1" width="15.75" style="21" customWidth="1"/>
    <col min="2" max="2" width="10.625" style="21" customWidth="1"/>
    <col min="3" max="3" width="16.25" style="21" customWidth="1"/>
    <col min="4" max="4" width="2.5" style="21" customWidth="1"/>
    <col min="5" max="5" width="9" style="21"/>
    <col min="6" max="12" width="4.5" style="21" customWidth="1"/>
    <col min="13" max="16384" width="9" style="21"/>
  </cols>
  <sheetData>
    <row r="1" spans="1:12">
      <c r="A1" s="35" t="s">
        <v>65</v>
      </c>
    </row>
    <row r="2" spans="1:12" ht="14.25">
      <c r="A2" s="36"/>
    </row>
    <row r="3" spans="1:12" ht="26.25" customHeight="1">
      <c r="A3" s="43" t="s">
        <v>64</v>
      </c>
    </row>
    <row r="4" spans="1:12">
      <c r="A4" s="42"/>
    </row>
    <row r="5" spans="1:12">
      <c r="A5" s="35"/>
    </row>
    <row r="6" spans="1:12" ht="24.75" customHeight="1">
      <c r="A6" s="42"/>
    </row>
    <row r="7" spans="1:12" ht="18" customHeight="1">
      <c r="A7" s="36"/>
      <c r="F7" s="4" t="s">
        <v>144</v>
      </c>
      <c r="G7" s="173">
        <f>申請書!R10</f>
        <v>0</v>
      </c>
      <c r="H7" s="3" t="s">
        <v>18</v>
      </c>
      <c r="I7" s="173">
        <f>申請書!T10</f>
        <v>0</v>
      </c>
      <c r="J7" s="3" t="s">
        <v>17</v>
      </c>
      <c r="K7" s="173">
        <f>申請書!V10</f>
        <v>0</v>
      </c>
      <c r="L7" s="3" t="s">
        <v>16</v>
      </c>
    </row>
    <row r="8" spans="1:12" ht="18" customHeight="1">
      <c r="A8" s="36"/>
    </row>
    <row r="9" spans="1:12" ht="18" customHeight="1">
      <c r="A9" s="41" t="s">
        <v>139</v>
      </c>
    </row>
    <row r="10" spans="1:12" ht="18" customHeight="1">
      <c r="A10" s="36"/>
    </row>
    <row r="11" spans="1:12" ht="32.25" customHeight="1">
      <c r="A11" s="40"/>
      <c r="B11" s="2" t="s">
        <v>63</v>
      </c>
      <c r="C11" s="192" t="s">
        <v>62</v>
      </c>
      <c r="D11" s="1"/>
      <c r="E11" s="676">
        <f>申請書!H19</f>
        <v>0</v>
      </c>
      <c r="F11" s="676"/>
      <c r="G11" s="676"/>
      <c r="H11" s="676"/>
      <c r="I11" s="676"/>
      <c r="J11" s="676"/>
      <c r="K11" s="676"/>
      <c r="L11" s="676"/>
    </row>
    <row r="12" spans="1:12" ht="32.25" customHeight="1">
      <c r="A12" s="35"/>
      <c r="B12" s="1"/>
      <c r="C12" s="192" t="s">
        <v>61</v>
      </c>
      <c r="D12" s="1"/>
      <c r="E12" s="676">
        <f>申請書!H21</f>
        <v>0</v>
      </c>
      <c r="F12" s="676"/>
      <c r="G12" s="676"/>
      <c r="H12" s="676"/>
      <c r="I12" s="676"/>
      <c r="J12" s="676"/>
      <c r="K12" s="676"/>
      <c r="L12" s="676"/>
    </row>
    <row r="13" spans="1:12" ht="32.25" customHeight="1">
      <c r="A13" s="36"/>
      <c r="B13" s="1"/>
      <c r="C13" s="192" t="str">
        <f>申請書!D22</f>
        <v>代表者役職
（法人のみ）</v>
      </c>
      <c r="D13" s="1"/>
      <c r="E13" s="676">
        <f>申請書!H22</f>
        <v>0</v>
      </c>
      <c r="F13" s="676"/>
      <c r="G13" s="676"/>
      <c r="H13" s="676"/>
      <c r="I13" s="676"/>
      <c r="J13" s="676"/>
      <c r="K13" s="676"/>
      <c r="L13" s="676"/>
    </row>
    <row r="14" spans="1:12" ht="32.25" customHeight="1">
      <c r="B14" s="1"/>
      <c r="C14" s="192" t="str">
        <f>申請書!D23</f>
        <v>代表者氏名</v>
      </c>
      <c r="D14" s="1"/>
      <c r="E14" s="676">
        <f>申請書!H23</f>
        <v>0</v>
      </c>
      <c r="F14" s="676"/>
      <c r="G14" s="676"/>
      <c r="H14" s="676"/>
      <c r="I14" s="676"/>
      <c r="J14" s="676"/>
      <c r="K14" s="676"/>
      <c r="L14" s="676"/>
    </row>
    <row r="15" spans="1:12" ht="32.25" customHeight="1">
      <c r="A15" s="36"/>
    </row>
    <row r="16" spans="1:12" ht="37.5" customHeight="1">
      <c r="A16" s="35"/>
    </row>
    <row r="17" spans="1:12" ht="39" customHeight="1">
      <c r="A17" s="677" t="s">
        <v>138</v>
      </c>
      <c r="B17" s="677"/>
      <c r="C17" s="677"/>
      <c r="D17" s="677"/>
      <c r="E17" s="677"/>
      <c r="F17" s="677"/>
      <c r="G17" s="677"/>
      <c r="H17" s="677"/>
      <c r="I17" s="677"/>
      <c r="J17" s="677"/>
      <c r="K17" s="677"/>
      <c r="L17" s="677"/>
    </row>
    <row r="18" spans="1:12" ht="51" customHeight="1">
      <c r="A18" s="34"/>
      <c r="B18" s="30"/>
      <c r="C18" s="30"/>
      <c r="D18" s="30"/>
      <c r="E18" s="30"/>
      <c r="F18" s="30"/>
      <c r="G18" s="30"/>
      <c r="H18" s="30"/>
      <c r="I18" s="30"/>
    </row>
    <row r="19" spans="1:12" ht="38.25" customHeight="1">
      <c r="A19" s="34"/>
      <c r="B19" s="30"/>
      <c r="C19" s="30"/>
      <c r="D19" s="30"/>
      <c r="E19" s="30"/>
      <c r="F19" s="30"/>
      <c r="G19" s="30"/>
      <c r="H19" s="30"/>
      <c r="I19" s="30"/>
    </row>
    <row r="20" spans="1:12" ht="15" customHeight="1">
      <c r="A20" s="30"/>
      <c r="B20" s="30"/>
      <c r="C20" s="33"/>
      <c r="D20" s="32"/>
      <c r="E20" s="32"/>
      <c r="F20" s="31"/>
      <c r="G20" s="30"/>
      <c r="H20" s="30"/>
      <c r="I20" s="30"/>
    </row>
    <row r="21" spans="1:12">
      <c r="C21" s="22"/>
      <c r="D21" s="29"/>
      <c r="E21" s="29"/>
      <c r="F21" s="28"/>
    </row>
    <row r="22" spans="1:12">
      <c r="C22" s="22"/>
      <c r="D22" s="29"/>
      <c r="E22" s="29"/>
      <c r="F22" s="28"/>
    </row>
    <row r="23" spans="1:12">
      <c r="C23" s="22"/>
      <c r="D23" s="29"/>
      <c r="E23" s="29"/>
      <c r="F23" s="28"/>
    </row>
    <row r="24" spans="1:12">
      <c r="C24" s="22"/>
      <c r="D24" s="29"/>
      <c r="E24" s="29"/>
      <c r="F24" s="28"/>
    </row>
    <row r="25" spans="1:12">
      <c r="A25" s="21" t="s">
        <v>59</v>
      </c>
      <c r="C25" s="22"/>
      <c r="D25" s="29"/>
      <c r="E25" s="29"/>
      <c r="F25" s="28"/>
    </row>
    <row r="26" spans="1:12">
      <c r="C26" s="22"/>
      <c r="D26" s="29"/>
      <c r="E26" s="29"/>
      <c r="F26" s="28"/>
    </row>
    <row r="27" spans="1:12">
      <c r="C27" s="22"/>
      <c r="D27" s="29"/>
      <c r="E27" s="29"/>
      <c r="F27" s="28"/>
    </row>
    <row r="28" spans="1:12">
      <c r="C28" s="22"/>
      <c r="D28" s="29"/>
      <c r="E28" s="29"/>
      <c r="F28" s="28"/>
    </row>
    <row r="29" spans="1:12">
      <c r="C29" s="22"/>
      <c r="D29" s="29"/>
      <c r="E29" s="29"/>
      <c r="F29" s="28"/>
    </row>
    <row r="30" spans="1:12">
      <c r="C30" s="22"/>
      <c r="D30" s="29"/>
      <c r="E30" s="29"/>
      <c r="F30" s="28"/>
    </row>
    <row r="31" spans="1:12">
      <c r="C31" s="22"/>
      <c r="D31" s="29"/>
      <c r="E31" s="29"/>
      <c r="F31" s="28"/>
    </row>
    <row r="32" spans="1:12">
      <c r="C32" s="27"/>
      <c r="D32" s="26"/>
      <c r="E32" s="26"/>
      <c r="F32" s="25"/>
    </row>
  </sheetData>
  <mergeCells count="5">
    <mergeCell ref="E11:L11"/>
    <mergeCell ref="E12:L12"/>
    <mergeCell ref="E13:L13"/>
    <mergeCell ref="E14:L14"/>
    <mergeCell ref="A17:L17"/>
  </mergeCells>
  <phoneticPr fontId="2"/>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35"/>
  <sheetViews>
    <sheetView view="pageBreakPreview" zoomScale="106" zoomScaleNormal="100" zoomScaleSheetLayoutView="106" workbookViewId="0">
      <selection activeCell="A17" sqref="A17:H17"/>
    </sheetView>
  </sheetViews>
  <sheetFormatPr defaultColWidth="9" defaultRowHeight="13.5"/>
  <cols>
    <col min="1" max="1" width="15.75" style="21" customWidth="1"/>
    <col min="2" max="2" width="10.625" style="21" customWidth="1"/>
    <col min="3" max="3" width="16.25" style="21" customWidth="1"/>
    <col min="4" max="4" width="2.5" style="21" customWidth="1"/>
    <col min="5" max="7" width="9" style="21"/>
    <col min="8" max="8" width="10.875" style="21" customWidth="1"/>
    <col min="9" max="9" width="6.625" style="21" customWidth="1"/>
    <col min="10" max="16384" width="9" style="21"/>
  </cols>
  <sheetData>
    <row r="1" spans="1:9">
      <c r="A1" s="35" t="s">
        <v>65</v>
      </c>
    </row>
    <row r="2" spans="1:9" ht="14.25">
      <c r="A2" s="36"/>
    </row>
    <row r="3" spans="1:9" ht="26.25" customHeight="1">
      <c r="A3" s="43" t="s">
        <v>64</v>
      </c>
    </row>
    <row r="4" spans="1:9">
      <c r="A4" s="42"/>
    </row>
    <row r="5" spans="1:9">
      <c r="A5" s="35"/>
    </row>
    <row r="6" spans="1:9" ht="24.75" customHeight="1">
      <c r="A6" s="42"/>
    </row>
    <row r="7" spans="1:9" ht="18" customHeight="1">
      <c r="A7" s="36"/>
      <c r="H7" s="38" t="s">
        <v>145</v>
      </c>
    </row>
    <row r="8" spans="1:9" ht="18" customHeight="1">
      <c r="A8" s="36"/>
      <c r="F8" s="678" t="s">
        <v>71</v>
      </c>
      <c r="G8" s="678"/>
      <c r="H8" s="678"/>
    </row>
    <row r="9" spans="1:9" ht="18" customHeight="1">
      <c r="A9" s="41" t="s">
        <v>140</v>
      </c>
    </row>
    <row r="10" spans="1:9" ht="18" customHeight="1">
      <c r="A10" s="36"/>
    </row>
    <row r="11" spans="1:9" ht="32.25" customHeight="1">
      <c r="A11" s="40"/>
      <c r="B11" s="39" t="s">
        <v>63</v>
      </c>
      <c r="C11" s="37" t="s">
        <v>62</v>
      </c>
      <c r="E11" s="679" t="s">
        <v>70</v>
      </c>
      <c r="F11" s="679"/>
      <c r="G11" s="679"/>
      <c r="H11" s="679"/>
    </row>
    <row r="12" spans="1:9" ht="32.25" customHeight="1">
      <c r="A12" s="35"/>
      <c r="C12" s="37" t="s">
        <v>61</v>
      </c>
    </row>
    <row r="13" spans="1:9" ht="32.25" customHeight="1">
      <c r="A13" s="36"/>
      <c r="C13" s="37" t="s">
        <v>60</v>
      </c>
      <c r="E13" s="678" t="s">
        <v>69</v>
      </c>
      <c r="F13" s="678"/>
      <c r="G13" s="678"/>
      <c r="H13" s="678"/>
    </row>
    <row r="14" spans="1:9" ht="32.25" customHeight="1">
      <c r="C14" s="37" t="s">
        <v>68</v>
      </c>
      <c r="E14" s="44"/>
      <c r="H14" s="45"/>
      <c r="I14" s="45"/>
    </row>
    <row r="15" spans="1:9" ht="32.25" customHeight="1">
      <c r="A15" s="36"/>
    </row>
    <row r="16" spans="1:9" ht="37.5" customHeight="1">
      <c r="A16" s="35"/>
    </row>
    <row r="17" spans="1:9" ht="51" customHeight="1">
      <c r="A17" s="680" t="s">
        <v>138</v>
      </c>
      <c r="B17" s="681"/>
      <c r="C17" s="681"/>
      <c r="D17" s="681"/>
      <c r="E17" s="681"/>
      <c r="F17" s="681"/>
      <c r="G17" s="681"/>
      <c r="H17" s="681"/>
      <c r="I17" s="30"/>
    </row>
    <row r="18" spans="1:9" ht="51" customHeight="1">
      <c r="A18" s="34"/>
      <c r="B18" s="30"/>
      <c r="C18" s="30"/>
      <c r="D18" s="30"/>
      <c r="E18" s="30"/>
      <c r="F18" s="30"/>
      <c r="G18" s="30"/>
      <c r="H18" s="30"/>
      <c r="I18" s="30"/>
    </row>
    <row r="19" spans="1:9" ht="38.25" customHeight="1">
      <c r="A19" s="34"/>
      <c r="B19" s="30"/>
      <c r="C19" s="30"/>
      <c r="D19" s="30"/>
      <c r="E19" s="30"/>
      <c r="F19" s="30"/>
      <c r="G19" s="30"/>
      <c r="H19" s="30"/>
      <c r="I19" s="30"/>
    </row>
    <row r="20" spans="1:9" ht="15" customHeight="1">
      <c r="A20" s="30"/>
      <c r="B20" s="30"/>
      <c r="C20" s="33"/>
      <c r="D20" s="32"/>
      <c r="E20" s="32"/>
      <c r="F20" s="31"/>
      <c r="G20" s="30"/>
      <c r="H20" s="30"/>
      <c r="I20" s="30"/>
    </row>
    <row r="21" spans="1:9">
      <c r="C21" s="22"/>
      <c r="D21" s="29"/>
      <c r="E21" s="29"/>
      <c r="F21" s="28"/>
    </row>
    <row r="22" spans="1:9">
      <c r="C22" s="22"/>
      <c r="D22" s="29"/>
      <c r="E22" s="29"/>
      <c r="F22" s="28"/>
    </row>
    <row r="23" spans="1:9">
      <c r="C23" s="682"/>
      <c r="D23" s="683"/>
      <c r="E23" s="683"/>
      <c r="F23" s="684"/>
    </row>
    <row r="24" spans="1:9">
      <c r="C24" s="682"/>
      <c r="D24" s="683"/>
      <c r="E24" s="683"/>
      <c r="F24" s="684"/>
    </row>
    <row r="25" spans="1:9">
      <c r="A25" s="21" t="s">
        <v>59</v>
      </c>
      <c r="C25" s="22"/>
      <c r="D25" s="29"/>
      <c r="E25" s="29"/>
      <c r="F25" s="28"/>
    </row>
    <row r="26" spans="1:9">
      <c r="C26" s="22"/>
      <c r="D26" s="29"/>
      <c r="E26" s="29"/>
      <c r="F26" s="28"/>
    </row>
    <row r="27" spans="1:9">
      <c r="C27" s="22"/>
      <c r="D27" s="29"/>
      <c r="E27" s="29"/>
      <c r="F27" s="28"/>
    </row>
    <row r="28" spans="1:9">
      <c r="C28" s="22"/>
      <c r="D28" s="29"/>
      <c r="E28" s="29"/>
      <c r="F28" s="28"/>
    </row>
    <row r="29" spans="1:9">
      <c r="C29" s="22"/>
      <c r="D29" s="29"/>
      <c r="E29" s="29"/>
      <c r="F29" s="28"/>
    </row>
    <row r="30" spans="1:9">
      <c r="C30" s="22"/>
      <c r="D30" s="29"/>
      <c r="E30" s="29"/>
      <c r="F30" s="28"/>
    </row>
    <row r="31" spans="1:9">
      <c r="C31" s="22"/>
      <c r="D31" s="29"/>
      <c r="E31" s="29"/>
      <c r="F31" s="28"/>
    </row>
    <row r="32" spans="1:9">
      <c r="C32" s="27"/>
      <c r="D32" s="26"/>
      <c r="E32" s="26"/>
      <c r="F32" s="25"/>
    </row>
    <row r="34" spans="2:2">
      <c r="B34" s="44" t="s">
        <v>67</v>
      </c>
    </row>
    <row r="35" spans="2:2">
      <c r="B35" s="44" t="s">
        <v>66</v>
      </c>
    </row>
  </sheetData>
  <mergeCells count="5">
    <mergeCell ref="F8:H8"/>
    <mergeCell ref="E11:H11"/>
    <mergeCell ref="E13:H13"/>
    <mergeCell ref="A17:H17"/>
    <mergeCell ref="C23:F24"/>
  </mergeCells>
  <phoneticPr fontId="2"/>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1DEFF"/>
    <pageSetUpPr fitToPage="1"/>
  </sheetPr>
  <dimension ref="A1:T32"/>
  <sheetViews>
    <sheetView view="pageBreakPreview" zoomScaleNormal="100" zoomScaleSheetLayoutView="100" workbookViewId="0">
      <selection activeCell="F28" sqref="F28:L28"/>
    </sheetView>
  </sheetViews>
  <sheetFormatPr defaultColWidth="9" defaultRowHeight="13.5"/>
  <cols>
    <col min="1" max="1" width="15.75" style="21" customWidth="1"/>
    <col min="2" max="2" width="9" style="21"/>
    <col min="3" max="3" width="16.25" style="21" customWidth="1"/>
    <col min="4" max="4" width="2.5" style="21" customWidth="1"/>
    <col min="5" max="5" width="9" style="21"/>
    <col min="6" max="6" width="7" style="21" customWidth="1"/>
    <col min="7" max="12" width="4.75" style="21" customWidth="1"/>
    <col min="13" max="13" width="12.5" style="21" customWidth="1"/>
    <col min="14" max="16384" width="9" style="21"/>
  </cols>
  <sheetData>
    <row r="1" spans="1:12">
      <c r="A1" s="35" t="s">
        <v>85</v>
      </c>
    </row>
    <row r="2" spans="1:12" ht="14.25">
      <c r="A2" s="36"/>
    </row>
    <row r="3" spans="1:12" ht="26.25" customHeight="1">
      <c r="A3" s="43" t="s">
        <v>84</v>
      </c>
    </row>
    <row r="4" spans="1:12">
      <c r="A4" s="42"/>
    </row>
    <row r="5" spans="1:12">
      <c r="A5" s="35"/>
    </row>
    <row r="6" spans="1:12" ht="24.75" customHeight="1">
      <c r="A6" s="42"/>
      <c r="F6" s="4" t="s">
        <v>144</v>
      </c>
      <c r="G6" s="173">
        <f>申請書!R10</f>
        <v>0</v>
      </c>
      <c r="H6" s="3" t="s">
        <v>18</v>
      </c>
      <c r="I6" s="173">
        <f>申請書!T10</f>
        <v>0</v>
      </c>
      <c r="J6" s="3" t="s">
        <v>17</v>
      </c>
      <c r="K6" s="173">
        <f>申請書!V10</f>
        <v>0</v>
      </c>
      <c r="L6" s="3" t="s">
        <v>16</v>
      </c>
    </row>
    <row r="7" spans="1:12" ht="18" customHeight="1">
      <c r="A7" s="36"/>
      <c r="F7" s="50"/>
      <c r="G7" s="50"/>
      <c r="H7" s="50"/>
      <c r="I7" s="50"/>
      <c r="J7" s="50"/>
      <c r="K7" s="50"/>
      <c r="L7" s="49"/>
    </row>
    <row r="8" spans="1:12" ht="18" customHeight="1">
      <c r="A8" s="36"/>
    </row>
    <row r="9" spans="1:12" ht="18" customHeight="1">
      <c r="A9" s="41" t="s">
        <v>141</v>
      </c>
    </row>
    <row r="10" spans="1:12" ht="18" customHeight="1">
      <c r="A10" s="36"/>
    </row>
    <row r="11" spans="1:12" ht="27.75" customHeight="1">
      <c r="B11" s="48" t="s">
        <v>83</v>
      </c>
      <c r="C11" s="37" t="s">
        <v>62</v>
      </c>
      <c r="E11" s="711">
        <f>申請書!H19</f>
        <v>0</v>
      </c>
      <c r="F11" s="711"/>
      <c r="G11" s="711"/>
      <c r="H11" s="711"/>
      <c r="I11" s="711"/>
      <c r="J11" s="711"/>
      <c r="K11" s="711"/>
      <c r="L11" s="711"/>
    </row>
    <row r="12" spans="1:12" ht="27.75" customHeight="1">
      <c r="A12" s="35"/>
      <c r="C12" s="37" t="s">
        <v>61</v>
      </c>
      <c r="E12" s="711">
        <f>申請書!H21</f>
        <v>0</v>
      </c>
      <c r="F12" s="711"/>
      <c r="G12" s="711"/>
      <c r="H12" s="711"/>
      <c r="I12" s="711"/>
      <c r="J12" s="711"/>
      <c r="K12" s="711"/>
      <c r="L12" s="711"/>
    </row>
    <row r="13" spans="1:12" ht="27.75" customHeight="1">
      <c r="A13" s="35"/>
      <c r="C13" s="37" t="str">
        <f>申請書!D22</f>
        <v>代表者役職
（法人のみ）</v>
      </c>
      <c r="E13" s="711">
        <f>申請書!H22</f>
        <v>0</v>
      </c>
      <c r="F13" s="711"/>
      <c r="G13" s="711"/>
      <c r="H13" s="711"/>
      <c r="I13" s="711"/>
      <c r="J13" s="711"/>
      <c r="K13" s="711"/>
      <c r="L13" s="711"/>
    </row>
    <row r="14" spans="1:12" ht="27.75" customHeight="1">
      <c r="A14" s="36"/>
      <c r="C14" s="37" t="str">
        <f>申請書!D23</f>
        <v>代表者氏名</v>
      </c>
      <c r="E14" s="711">
        <f>申請書!H23</f>
        <v>0</v>
      </c>
      <c r="F14" s="711"/>
      <c r="G14" s="711"/>
      <c r="H14" s="711"/>
      <c r="I14" s="711"/>
      <c r="J14" s="711"/>
      <c r="K14" s="711"/>
      <c r="L14" s="711"/>
    </row>
    <row r="15" spans="1:12" ht="18" customHeight="1">
      <c r="A15" s="36"/>
    </row>
    <row r="16" spans="1:12" ht="37.5" customHeight="1">
      <c r="A16" s="35" t="s">
        <v>82</v>
      </c>
    </row>
    <row r="17" spans="1:20" ht="24" customHeight="1">
      <c r="A17" s="35" t="s">
        <v>81</v>
      </c>
    </row>
    <row r="18" spans="1:20" ht="24" customHeight="1">
      <c r="A18" s="35" t="s">
        <v>80</v>
      </c>
    </row>
    <row r="19" spans="1:20" ht="24" customHeight="1">
      <c r="A19" s="35" t="s">
        <v>79</v>
      </c>
    </row>
    <row r="20" spans="1:20" ht="24" customHeight="1">
      <c r="A20" s="35" t="s">
        <v>78</v>
      </c>
    </row>
    <row r="21" spans="1:20" ht="24" customHeight="1">
      <c r="A21" s="35" t="s">
        <v>142</v>
      </c>
    </row>
    <row r="22" spans="1:20" ht="37.5" customHeight="1">
      <c r="A22" s="35" t="s">
        <v>796</v>
      </c>
      <c r="B22" s="715" t="s">
        <v>970</v>
      </c>
      <c r="C22" s="715"/>
      <c r="D22" s="715"/>
      <c r="E22" s="715"/>
      <c r="F22" s="715"/>
      <c r="G22" s="188"/>
      <c r="H22" s="188"/>
      <c r="I22" s="188"/>
      <c r="J22" s="188"/>
    </row>
    <row r="23" spans="1:20" ht="18" customHeight="1">
      <c r="A23" s="36"/>
    </row>
    <row r="24" spans="1:20" s="1" customFormat="1" ht="45.75" customHeight="1">
      <c r="A24" s="712" t="s">
        <v>77</v>
      </c>
      <c r="B24" s="47" t="s">
        <v>76</v>
      </c>
      <c r="C24" s="714"/>
      <c r="D24" s="697"/>
      <c r="E24" s="697"/>
      <c r="F24" s="697"/>
      <c r="G24" s="697"/>
      <c r="H24" s="697"/>
      <c r="I24" s="697"/>
      <c r="J24" s="697"/>
      <c r="K24" s="697"/>
      <c r="L24" s="698"/>
    </row>
    <row r="25" spans="1:20" s="1" customFormat="1" ht="45.75" customHeight="1">
      <c r="A25" s="713"/>
      <c r="B25" s="47" t="s">
        <v>75</v>
      </c>
      <c r="C25" s="714"/>
      <c r="D25" s="697"/>
      <c r="E25" s="697"/>
      <c r="F25" s="697"/>
      <c r="G25" s="697"/>
      <c r="H25" s="697"/>
      <c r="I25" s="697"/>
      <c r="J25" s="697"/>
      <c r="K25" s="697"/>
      <c r="L25" s="698"/>
      <c r="M25" s="21"/>
      <c r="N25" s="21"/>
      <c r="O25" s="21"/>
      <c r="P25" s="21"/>
      <c r="Q25" s="21"/>
      <c r="R25" s="21"/>
      <c r="S25" s="21"/>
      <c r="T25" s="21"/>
    </row>
    <row r="26" spans="1:20" s="1" customFormat="1" ht="33" customHeight="1">
      <c r="A26" s="685" t="s">
        <v>797</v>
      </c>
      <c r="B26" s="686"/>
      <c r="C26" s="688"/>
      <c r="D26" s="689"/>
      <c r="E26" s="689"/>
      <c r="F26" s="689"/>
      <c r="G26" s="689"/>
      <c r="H26" s="689"/>
      <c r="I26" s="689"/>
      <c r="J26" s="689"/>
      <c r="K26" s="689"/>
      <c r="L26" s="690"/>
      <c r="M26" s="21"/>
      <c r="N26" s="21"/>
      <c r="O26" s="21"/>
      <c r="P26" s="21"/>
      <c r="Q26" s="21"/>
      <c r="R26" s="21"/>
      <c r="S26" s="21"/>
      <c r="T26" s="21"/>
    </row>
    <row r="27" spans="1:20" s="1" customFormat="1" ht="33" customHeight="1">
      <c r="A27" s="685" t="s">
        <v>798</v>
      </c>
      <c r="B27" s="686"/>
      <c r="C27" s="691"/>
      <c r="D27" s="692"/>
      <c r="E27" s="692"/>
      <c r="F27" s="692"/>
      <c r="G27" s="692"/>
      <c r="H27" s="692"/>
      <c r="I27" s="692"/>
      <c r="J27" s="692"/>
      <c r="K27" s="692"/>
      <c r="L27" s="693"/>
      <c r="M27" s="21"/>
      <c r="N27" s="21"/>
      <c r="O27" s="21"/>
      <c r="P27" s="21"/>
      <c r="Q27" s="21"/>
      <c r="R27" s="21"/>
      <c r="S27" s="21"/>
      <c r="T27" s="21"/>
    </row>
    <row r="28" spans="1:20" s="1" customFormat="1" ht="33" customHeight="1">
      <c r="A28" s="699" t="s">
        <v>74</v>
      </c>
      <c r="B28" s="700"/>
      <c r="C28" s="189"/>
      <c r="D28" s="687" t="s">
        <v>799</v>
      </c>
      <c r="E28" s="687"/>
      <c r="F28" s="782"/>
      <c r="G28" s="782"/>
      <c r="H28" s="782"/>
      <c r="I28" s="782"/>
      <c r="J28" s="782"/>
      <c r="K28" s="782"/>
      <c r="L28" s="783"/>
      <c r="M28" s="21"/>
      <c r="N28" s="21"/>
      <c r="O28" s="21"/>
      <c r="P28" s="21"/>
      <c r="Q28" s="21"/>
      <c r="R28" s="21"/>
      <c r="S28" s="21"/>
      <c r="T28" s="21"/>
    </row>
    <row r="29" spans="1:20" s="1" customFormat="1" ht="33" customHeight="1">
      <c r="A29" s="701" t="s">
        <v>800</v>
      </c>
      <c r="B29" s="702"/>
      <c r="C29" s="703"/>
      <c r="D29" s="704"/>
      <c r="E29" s="704"/>
      <c r="F29" s="704"/>
      <c r="G29" s="704"/>
      <c r="H29" s="704"/>
      <c r="I29" s="704"/>
      <c r="J29" s="704"/>
      <c r="K29" s="704"/>
      <c r="L29" s="705"/>
      <c r="M29" s="21"/>
      <c r="N29" s="21"/>
      <c r="O29" s="21"/>
      <c r="P29" s="21"/>
      <c r="Q29" s="21"/>
      <c r="R29" s="21"/>
      <c r="S29" s="21"/>
      <c r="T29" s="21"/>
    </row>
    <row r="30" spans="1:20" s="1" customFormat="1" ht="33" customHeight="1">
      <c r="A30" s="706" t="s">
        <v>801</v>
      </c>
      <c r="B30" s="707"/>
      <c r="C30" s="708"/>
      <c r="D30" s="709"/>
      <c r="E30" s="709"/>
      <c r="F30" s="709"/>
      <c r="G30" s="709"/>
      <c r="H30" s="709"/>
      <c r="I30" s="709"/>
      <c r="J30" s="709"/>
      <c r="K30" s="709"/>
      <c r="L30" s="710"/>
      <c r="M30" s="21"/>
      <c r="N30" s="21"/>
      <c r="O30" s="21"/>
      <c r="P30" s="21"/>
      <c r="Q30" s="21"/>
      <c r="R30" s="21"/>
      <c r="S30" s="21"/>
      <c r="T30" s="21"/>
    </row>
    <row r="31" spans="1:20" s="1" customFormat="1" ht="33" customHeight="1">
      <c r="A31" s="694" t="s">
        <v>802</v>
      </c>
      <c r="B31" s="695"/>
      <c r="C31" s="696"/>
      <c r="D31" s="697"/>
      <c r="E31" s="697"/>
      <c r="F31" s="697"/>
      <c r="G31" s="697"/>
      <c r="H31" s="697"/>
      <c r="I31" s="697"/>
      <c r="J31" s="697"/>
      <c r="K31" s="697"/>
      <c r="L31" s="698"/>
      <c r="M31" s="21"/>
      <c r="N31" s="21"/>
      <c r="O31" s="21"/>
      <c r="P31" s="21"/>
      <c r="Q31" s="21"/>
      <c r="R31" s="21"/>
      <c r="S31" s="21"/>
      <c r="T31" s="21"/>
    </row>
    <row r="32" spans="1:20" s="1" customFormat="1">
      <c r="A32" s="46"/>
      <c r="M32" s="21"/>
      <c r="N32" s="21"/>
      <c r="O32" s="21"/>
      <c r="P32" s="21"/>
      <c r="Q32" s="21"/>
      <c r="R32" s="21"/>
      <c r="S32" s="21"/>
      <c r="T32" s="21"/>
    </row>
  </sheetData>
  <mergeCells count="21">
    <mergeCell ref="E11:L11"/>
    <mergeCell ref="A24:A25"/>
    <mergeCell ref="C24:L24"/>
    <mergeCell ref="C25:L25"/>
    <mergeCell ref="A26:B26"/>
    <mergeCell ref="E12:L12"/>
    <mergeCell ref="E14:L14"/>
    <mergeCell ref="E13:L13"/>
    <mergeCell ref="B22:F22"/>
    <mergeCell ref="A31:B31"/>
    <mergeCell ref="C31:L31"/>
    <mergeCell ref="A28:B28"/>
    <mergeCell ref="A29:B29"/>
    <mergeCell ref="C29:L29"/>
    <mergeCell ref="A30:B30"/>
    <mergeCell ref="C30:L30"/>
    <mergeCell ref="A27:B27"/>
    <mergeCell ref="D28:E28"/>
    <mergeCell ref="F28:L28"/>
    <mergeCell ref="C26:L26"/>
    <mergeCell ref="C27:L27"/>
  </mergeCells>
  <phoneticPr fontId="2"/>
  <pageMargins left="0.75" right="0.75" top="1" bottom="1" header="0.51200000000000001" footer="0.51200000000000001"/>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31"/>
  <sheetViews>
    <sheetView view="pageBreakPreview" zoomScaleNormal="100" zoomScaleSheetLayoutView="100" workbookViewId="0">
      <selection activeCell="A22" sqref="A22"/>
    </sheetView>
  </sheetViews>
  <sheetFormatPr defaultColWidth="9" defaultRowHeight="13.5"/>
  <cols>
    <col min="1" max="1" width="15.75" style="21" customWidth="1"/>
    <col min="2" max="2" width="9" style="21"/>
    <col min="3" max="3" width="16.25" style="21" customWidth="1"/>
    <col min="4" max="4" width="2.5" style="21" customWidth="1"/>
    <col min="5" max="7" width="9" style="21"/>
    <col min="8" max="8" width="10.875" style="21" customWidth="1"/>
    <col min="9" max="9" width="4.625" style="21" customWidth="1"/>
    <col min="10" max="16384" width="9" style="21"/>
  </cols>
  <sheetData>
    <row r="1" spans="1:12">
      <c r="A1" s="35" t="s">
        <v>85</v>
      </c>
    </row>
    <row r="2" spans="1:12">
      <c r="A2" s="108" t="s">
        <v>91</v>
      </c>
    </row>
    <row r="3" spans="1:12" ht="26.25" customHeight="1">
      <c r="A3" s="43" t="s">
        <v>84</v>
      </c>
    </row>
    <row r="4" spans="1:12">
      <c r="A4" s="42"/>
    </row>
    <row r="5" spans="1:12" ht="18" customHeight="1">
      <c r="A5" s="42"/>
    </row>
    <row r="6" spans="1:12" ht="18" customHeight="1">
      <c r="A6" s="36"/>
      <c r="F6" s="50"/>
      <c r="G6" s="50"/>
      <c r="H6" s="49" t="s">
        <v>146</v>
      </c>
    </row>
    <row r="7" spans="1:12" ht="18" customHeight="1">
      <c r="A7" s="36"/>
      <c r="F7" s="44" t="s">
        <v>90</v>
      </c>
    </row>
    <row r="8" spans="1:12" ht="18" customHeight="1">
      <c r="A8" s="41" t="s">
        <v>143</v>
      </c>
    </row>
    <row r="9" spans="1:12" ht="18" customHeight="1">
      <c r="A9" s="36"/>
    </row>
    <row r="10" spans="1:12" ht="27.75" customHeight="1">
      <c r="B10" s="48" t="s">
        <v>83</v>
      </c>
      <c r="C10" s="37" t="s">
        <v>62</v>
      </c>
      <c r="E10" s="679" t="s">
        <v>923</v>
      </c>
      <c r="F10" s="679"/>
      <c r="G10" s="679"/>
      <c r="H10" s="679"/>
    </row>
    <row r="11" spans="1:12" ht="27.75" customHeight="1">
      <c r="A11" s="35"/>
      <c r="C11" s="37" t="s">
        <v>924</v>
      </c>
    </row>
    <row r="12" spans="1:12" ht="27.75" customHeight="1">
      <c r="A12" s="36"/>
      <c r="C12" s="37" t="s">
        <v>60</v>
      </c>
      <c r="E12" s="678" t="s">
        <v>69</v>
      </c>
      <c r="F12" s="678"/>
      <c r="G12" s="678"/>
      <c r="H12" s="678"/>
    </row>
    <row r="13" spans="1:12" ht="18" customHeight="1">
      <c r="C13" s="37" t="s">
        <v>89</v>
      </c>
      <c r="E13" s="107"/>
      <c r="I13" s="45"/>
      <c r="J13" s="280"/>
      <c r="K13" s="280"/>
      <c r="L13" s="280"/>
    </row>
    <row r="14" spans="1:12" ht="18" customHeight="1">
      <c r="A14" s="36"/>
    </row>
    <row r="15" spans="1:12" ht="37.5" customHeight="1">
      <c r="A15" s="35" t="s">
        <v>82</v>
      </c>
    </row>
    <row r="16" spans="1:12" ht="24" customHeight="1">
      <c r="A16" s="35" t="s">
        <v>81</v>
      </c>
    </row>
    <row r="17" spans="1:16" ht="24" customHeight="1">
      <c r="A17" s="35" t="s">
        <v>80</v>
      </c>
    </row>
    <row r="18" spans="1:16" ht="24" customHeight="1">
      <c r="A18" s="35" t="s">
        <v>79</v>
      </c>
    </row>
    <row r="19" spans="1:16" ht="24" customHeight="1">
      <c r="A19" s="35" t="s">
        <v>78</v>
      </c>
    </row>
    <row r="20" spans="1:16" ht="24" customHeight="1">
      <c r="A20" s="35" t="s">
        <v>142</v>
      </c>
    </row>
    <row r="21" spans="1:16" ht="37.5" customHeight="1">
      <c r="A21" s="35" t="s">
        <v>971</v>
      </c>
    </row>
    <row r="22" spans="1:16" ht="21" customHeight="1">
      <c r="A22" s="40"/>
      <c r="B22" s="716"/>
      <c r="C22" s="716"/>
      <c r="D22" s="716"/>
      <c r="E22" s="716"/>
      <c r="F22" s="716"/>
      <c r="G22" s="716"/>
      <c r="H22" s="716"/>
    </row>
    <row r="23" spans="1:16" s="1" customFormat="1" ht="41.25" customHeight="1">
      <c r="A23" s="712" t="s">
        <v>88</v>
      </c>
      <c r="B23" s="47" t="s">
        <v>76</v>
      </c>
      <c r="C23" s="717"/>
      <c r="D23" s="718"/>
      <c r="E23" s="718"/>
      <c r="F23" s="718"/>
      <c r="G23" s="718"/>
      <c r="H23" s="719"/>
    </row>
    <row r="24" spans="1:16" s="1" customFormat="1" ht="41.25" customHeight="1">
      <c r="A24" s="713"/>
      <c r="B24" s="47" t="s">
        <v>75</v>
      </c>
      <c r="C24" s="720" t="s">
        <v>87</v>
      </c>
      <c r="D24" s="721"/>
      <c r="E24" s="721"/>
      <c r="F24" s="721"/>
      <c r="G24" s="721"/>
      <c r="H24" s="722"/>
      <c r="I24" s="21"/>
      <c r="J24" s="21"/>
      <c r="K24" s="21"/>
      <c r="L24" s="21"/>
      <c r="M24" s="21"/>
      <c r="N24" s="21"/>
      <c r="O24" s="21"/>
      <c r="P24" s="21"/>
    </row>
    <row r="25" spans="1:16" s="1" customFormat="1" ht="33" customHeight="1">
      <c r="A25" s="685" t="s">
        <v>925</v>
      </c>
      <c r="B25" s="686"/>
      <c r="C25" s="723"/>
      <c r="D25" s="724"/>
      <c r="E25" s="724"/>
      <c r="F25" s="724"/>
      <c r="G25" s="724"/>
      <c r="H25" s="725"/>
      <c r="I25" s="21"/>
      <c r="J25" s="21"/>
      <c r="K25" s="21"/>
      <c r="L25" s="21"/>
      <c r="M25" s="21"/>
      <c r="N25" s="21"/>
      <c r="O25" s="21"/>
      <c r="P25" s="21"/>
    </row>
    <row r="26" spans="1:16" s="1" customFormat="1" ht="33" customHeight="1">
      <c r="A26" s="685" t="s">
        <v>798</v>
      </c>
      <c r="B26" s="686"/>
      <c r="C26" s="726"/>
      <c r="D26" s="727"/>
      <c r="E26" s="727"/>
      <c r="F26" s="727"/>
      <c r="G26" s="727"/>
      <c r="H26" s="728"/>
      <c r="I26" s="319"/>
      <c r="J26" s="320"/>
      <c r="K26" s="320"/>
      <c r="L26" s="320"/>
      <c r="M26" s="21"/>
      <c r="N26" s="21"/>
      <c r="O26" s="21"/>
      <c r="P26" s="21"/>
    </row>
    <row r="27" spans="1:16" s="1" customFormat="1" ht="33" customHeight="1">
      <c r="A27" s="699" t="s">
        <v>926</v>
      </c>
      <c r="B27" s="700"/>
      <c r="C27" s="729"/>
      <c r="D27" s="730"/>
      <c r="E27" s="730"/>
      <c r="F27" s="730"/>
      <c r="G27" s="730"/>
      <c r="H27" s="731"/>
      <c r="I27" s="21"/>
      <c r="J27" s="21"/>
      <c r="K27" s="21"/>
      <c r="L27" s="21"/>
      <c r="M27" s="21"/>
      <c r="N27" s="21"/>
      <c r="O27" s="21"/>
      <c r="P27" s="21"/>
    </row>
    <row r="28" spans="1:16" s="1" customFormat="1" ht="33" customHeight="1">
      <c r="A28" s="699" t="s">
        <v>73</v>
      </c>
      <c r="B28" s="732"/>
      <c r="C28" s="733"/>
      <c r="D28" s="734"/>
      <c r="E28" s="734"/>
      <c r="F28" s="734"/>
      <c r="G28" s="734"/>
      <c r="H28" s="735"/>
      <c r="I28" s="21"/>
      <c r="J28" s="21"/>
      <c r="K28" s="21"/>
      <c r="L28" s="21"/>
      <c r="M28" s="21"/>
      <c r="N28" s="21"/>
      <c r="O28" s="21"/>
      <c r="P28" s="21"/>
    </row>
    <row r="29" spans="1:16" s="1" customFormat="1" ht="33" customHeight="1">
      <c r="A29" s="706" t="s">
        <v>72</v>
      </c>
      <c r="B29" s="707"/>
      <c r="C29" s="736"/>
      <c r="D29" s="737"/>
      <c r="E29" s="737"/>
      <c r="F29" s="737"/>
      <c r="G29" s="737"/>
      <c r="H29" s="738"/>
      <c r="I29" s="21"/>
      <c r="J29" s="21"/>
      <c r="K29" s="21"/>
      <c r="L29" s="21"/>
      <c r="M29" s="21"/>
      <c r="N29" s="21"/>
      <c r="O29" s="21"/>
      <c r="P29" s="21"/>
    </row>
    <row r="30" spans="1:16" s="1" customFormat="1" ht="33" customHeight="1">
      <c r="A30" s="694" t="s">
        <v>927</v>
      </c>
      <c r="B30" s="695"/>
      <c r="C30" s="720" t="s">
        <v>86</v>
      </c>
      <c r="D30" s="721"/>
      <c r="E30" s="721"/>
      <c r="F30" s="721"/>
      <c r="G30" s="721"/>
      <c r="H30" s="722"/>
      <c r="I30" s="21"/>
      <c r="J30" s="21"/>
      <c r="K30" s="21"/>
      <c r="L30" s="21"/>
      <c r="M30" s="21"/>
      <c r="N30" s="21"/>
      <c r="O30" s="21"/>
      <c r="P30" s="21"/>
    </row>
    <row r="31" spans="1:16">
      <c r="A31" s="46"/>
      <c r="B31" s="1"/>
      <c r="C31" s="1"/>
      <c r="D31" s="1"/>
      <c r="E31" s="1"/>
      <c r="F31" s="1"/>
      <c r="G31" s="1"/>
      <c r="H31" s="1"/>
    </row>
  </sheetData>
  <mergeCells count="18">
    <mergeCell ref="A28:B28"/>
    <mergeCell ref="C28:H28"/>
    <mergeCell ref="A29:B29"/>
    <mergeCell ref="C29:H29"/>
    <mergeCell ref="A30:B30"/>
    <mergeCell ref="C30:H30"/>
    <mergeCell ref="A25:B25"/>
    <mergeCell ref="C25:H25"/>
    <mergeCell ref="A26:B26"/>
    <mergeCell ref="C26:H26"/>
    <mergeCell ref="A27:B27"/>
    <mergeCell ref="C27:H27"/>
    <mergeCell ref="E10:H10"/>
    <mergeCell ref="E12:H12"/>
    <mergeCell ref="B22:H22"/>
    <mergeCell ref="A23:A24"/>
    <mergeCell ref="C23:H23"/>
    <mergeCell ref="C24:H24"/>
  </mergeCells>
  <phoneticPr fontId="2"/>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2FAA4"/>
    <pageSetUpPr fitToPage="1"/>
  </sheetPr>
  <dimension ref="A1:G44"/>
  <sheetViews>
    <sheetView topLeftCell="A7" workbookViewId="0">
      <selection activeCell="B28" sqref="B28:C28"/>
    </sheetView>
  </sheetViews>
  <sheetFormatPr defaultRowHeight="13.5"/>
  <cols>
    <col min="1" max="1" width="4.875" customWidth="1"/>
    <col min="3" max="3" width="42.25" customWidth="1"/>
    <col min="4" max="5" width="15.875" customWidth="1"/>
  </cols>
  <sheetData>
    <row r="1" spans="1:7">
      <c r="A1" s="77"/>
      <c r="B1" s="77"/>
      <c r="C1" s="77"/>
      <c r="D1" s="77"/>
      <c r="E1" s="77"/>
      <c r="F1" s="77"/>
      <c r="G1" s="77"/>
    </row>
    <row r="2" spans="1:7" ht="18.75">
      <c r="A2" s="77"/>
      <c r="B2" s="745" t="s">
        <v>204</v>
      </c>
      <c r="C2" s="745"/>
      <c r="D2" s="745"/>
      <c r="E2" s="745"/>
      <c r="F2" s="77"/>
      <c r="G2" s="77"/>
    </row>
    <row r="3" spans="1:7">
      <c r="A3" s="77"/>
      <c r="B3" s="746" t="s">
        <v>151</v>
      </c>
      <c r="C3" s="747"/>
      <c r="D3" s="747"/>
      <c r="E3" s="747"/>
      <c r="F3" s="77"/>
      <c r="G3" s="77"/>
    </row>
    <row r="4" spans="1:7">
      <c r="A4" s="77"/>
      <c r="B4" s="747"/>
      <c r="C4" s="747"/>
      <c r="D4" s="747"/>
      <c r="E4" s="747"/>
      <c r="F4" s="77"/>
      <c r="G4" s="77"/>
    </row>
    <row r="5" spans="1:7">
      <c r="A5" s="77"/>
      <c r="B5" s="747"/>
      <c r="C5" s="747"/>
      <c r="D5" s="747"/>
      <c r="E5" s="747"/>
      <c r="F5" s="77"/>
      <c r="G5" s="77"/>
    </row>
    <row r="6" spans="1:7">
      <c r="A6" s="77"/>
      <c r="B6" s="747"/>
      <c r="C6" s="747"/>
      <c r="D6" s="747"/>
      <c r="E6" s="747"/>
      <c r="F6" s="77"/>
      <c r="G6" s="77"/>
    </row>
    <row r="7" spans="1:7">
      <c r="A7" s="77"/>
      <c r="B7" s="747"/>
      <c r="C7" s="747"/>
      <c r="D7" s="747"/>
      <c r="E7" s="747"/>
      <c r="F7" s="77"/>
      <c r="G7" s="77"/>
    </row>
    <row r="8" spans="1:7">
      <c r="A8" s="77"/>
      <c r="B8" s="748"/>
      <c r="C8" s="748"/>
      <c r="D8" s="748"/>
      <c r="E8" s="748"/>
      <c r="F8" s="77"/>
      <c r="G8" s="77"/>
    </row>
    <row r="9" spans="1:7">
      <c r="A9" s="78"/>
      <c r="B9" s="87"/>
      <c r="C9" s="87"/>
      <c r="D9" s="87"/>
      <c r="E9" s="87"/>
      <c r="F9" s="78"/>
      <c r="G9" s="78"/>
    </row>
    <row r="10" spans="1:7">
      <c r="A10" s="78"/>
      <c r="B10" s="180"/>
      <c r="C10" s="193" t="s">
        <v>816</v>
      </c>
      <c r="D10" s="654" t="str">
        <f>IF(申請書!H21="","申請書入力してください",申請書!H21)</f>
        <v>申請書入力してください</v>
      </c>
      <c r="E10" s="654"/>
      <c r="F10" s="78"/>
      <c r="G10" s="78"/>
    </row>
    <row r="11" spans="1:7" ht="14.25" thickBot="1">
      <c r="A11" s="78"/>
      <c r="B11" s="88"/>
      <c r="C11" s="88"/>
      <c r="D11" s="88"/>
      <c r="E11" s="88"/>
      <c r="F11" s="78"/>
      <c r="G11" s="78"/>
    </row>
    <row r="12" spans="1:7" ht="14.25" thickBot="1">
      <c r="A12" s="77"/>
      <c r="B12" s="749" t="s">
        <v>152</v>
      </c>
      <c r="C12" s="750"/>
      <c r="D12" s="79" t="s">
        <v>153</v>
      </c>
      <c r="E12" s="80" t="s">
        <v>154</v>
      </c>
      <c r="F12" s="77"/>
      <c r="G12" s="77"/>
    </row>
    <row r="13" spans="1:7" ht="29.25" customHeight="1">
      <c r="A13" s="77"/>
      <c r="B13" s="81" t="s">
        <v>155</v>
      </c>
      <c r="C13" s="82" t="s">
        <v>94</v>
      </c>
      <c r="D13" s="210"/>
      <c r="E13" s="211"/>
      <c r="F13" s="77"/>
      <c r="G13" s="77"/>
    </row>
    <row r="14" spans="1:7" ht="29.25" customHeight="1">
      <c r="A14" s="77"/>
      <c r="B14" s="83" t="s">
        <v>156</v>
      </c>
      <c r="C14" s="84" t="s">
        <v>157</v>
      </c>
      <c r="D14" s="212"/>
      <c r="E14" s="213"/>
      <c r="F14" s="77"/>
      <c r="G14" s="77"/>
    </row>
    <row r="15" spans="1:7" ht="29.25" customHeight="1">
      <c r="A15" s="77"/>
      <c r="B15" s="83" t="s">
        <v>158</v>
      </c>
      <c r="C15" s="84" t="s">
        <v>159</v>
      </c>
      <c r="D15" s="212"/>
      <c r="E15" s="213"/>
      <c r="F15" s="77"/>
      <c r="G15" s="77"/>
    </row>
    <row r="16" spans="1:7" ht="29.25" customHeight="1">
      <c r="A16" s="77"/>
      <c r="B16" s="83" t="s">
        <v>160</v>
      </c>
      <c r="C16" s="84" t="s">
        <v>161</v>
      </c>
      <c r="D16" s="212"/>
      <c r="E16" s="213"/>
      <c r="F16" s="77"/>
      <c r="G16" s="77"/>
    </row>
    <row r="17" spans="1:7" ht="29.25" customHeight="1">
      <c r="A17" s="77"/>
      <c r="B17" s="83" t="s">
        <v>162</v>
      </c>
      <c r="C17" s="84" t="s">
        <v>93</v>
      </c>
      <c r="D17" s="212"/>
      <c r="E17" s="213"/>
      <c r="F17" s="77"/>
      <c r="G17" s="77"/>
    </row>
    <row r="18" spans="1:7" ht="29.25" customHeight="1">
      <c r="A18" s="77"/>
      <c r="B18" s="83" t="s">
        <v>163</v>
      </c>
      <c r="C18" s="84" t="s">
        <v>164</v>
      </c>
      <c r="D18" s="212"/>
      <c r="E18" s="213"/>
      <c r="F18" s="77"/>
      <c r="G18" s="77"/>
    </row>
    <row r="19" spans="1:7" ht="29.25" customHeight="1">
      <c r="A19" s="77"/>
      <c r="B19" s="83" t="s">
        <v>165</v>
      </c>
      <c r="C19" s="84" t="s">
        <v>92</v>
      </c>
      <c r="D19" s="212"/>
      <c r="E19" s="213"/>
      <c r="F19" s="77"/>
      <c r="G19" s="77"/>
    </row>
    <row r="20" spans="1:7" ht="29.25" customHeight="1" thickBot="1">
      <c r="A20" s="77"/>
      <c r="B20" s="85" t="s">
        <v>166</v>
      </c>
      <c r="C20" s="86" t="s">
        <v>167</v>
      </c>
      <c r="D20" s="214"/>
      <c r="E20" s="215"/>
      <c r="F20" s="77"/>
      <c r="G20" s="77"/>
    </row>
    <row r="21" spans="1:7">
      <c r="A21" s="77"/>
      <c r="B21" s="77"/>
      <c r="C21" s="77"/>
      <c r="D21" s="77"/>
      <c r="E21" s="77"/>
      <c r="F21" s="77"/>
      <c r="G21" s="77"/>
    </row>
    <row r="22" spans="1:7">
      <c r="A22" s="77"/>
      <c r="B22" s="751"/>
      <c r="C22" s="751"/>
      <c r="D22" s="751"/>
      <c r="E22" s="751"/>
      <c r="F22" s="77"/>
      <c r="G22" s="77"/>
    </row>
    <row r="23" spans="1:7" ht="13.5" customHeight="1">
      <c r="A23" s="77"/>
      <c r="B23" s="751" t="s">
        <v>205</v>
      </c>
      <c r="C23" s="751"/>
      <c r="D23" s="751"/>
      <c r="E23" s="751"/>
      <c r="F23" s="77"/>
      <c r="G23" s="77"/>
    </row>
    <row r="24" spans="1:7">
      <c r="A24" s="77"/>
      <c r="B24" s="751"/>
      <c r="C24" s="751"/>
      <c r="D24" s="751"/>
      <c r="E24" s="751"/>
      <c r="F24" s="77"/>
      <c r="G24" s="77"/>
    </row>
    <row r="25" spans="1:7">
      <c r="A25" s="77"/>
      <c r="B25" s="751"/>
      <c r="C25" s="751"/>
      <c r="D25" s="751"/>
      <c r="E25" s="751"/>
      <c r="F25" s="77"/>
      <c r="G25" s="77"/>
    </row>
    <row r="26" spans="1:7" ht="14.25" thickBot="1">
      <c r="A26" s="77"/>
      <c r="B26" s="88"/>
      <c r="C26" s="88"/>
      <c r="D26" s="88"/>
      <c r="E26" s="88"/>
      <c r="F26" s="77"/>
      <c r="G26" s="77"/>
    </row>
    <row r="27" spans="1:7" ht="24" customHeight="1" thickBot="1">
      <c r="A27" s="77"/>
      <c r="B27" s="749" t="s">
        <v>152</v>
      </c>
      <c r="C27" s="750"/>
      <c r="D27" s="79" t="s">
        <v>153</v>
      </c>
      <c r="E27" s="80" t="s">
        <v>154</v>
      </c>
      <c r="F27" s="77"/>
      <c r="G27" s="77"/>
    </row>
    <row r="28" spans="1:7" ht="24" customHeight="1">
      <c r="A28" s="77"/>
      <c r="B28" s="741" t="s">
        <v>168</v>
      </c>
      <c r="C28" s="742"/>
      <c r="D28" s="210"/>
      <c r="E28" s="211"/>
      <c r="F28" s="77"/>
      <c r="G28" s="77"/>
    </row>
    <row r="29" spans="1:7" ht="24" customHeight="1">
      <c r="A29" s="78"/>
      <c r="B29" s="752" t="s">
        <v>964</v>
      </c>
      <c r="C29" s="753"/>
      <c r="D29" s="210"/>
      <c r="E29" s="211"/>
      <c r="F29" s="78"/>
      <c r="G29" s="78"/>
    </row>
    <row r="30" spans="1:7" ht="24" customHeight="1">
      <c r="A30" s="77"/>
      <c r="B30" s="741" t="s">
        <v>169</v>
      </c>
      <c r="C30" s="742"/>
      <c r="D30" s="210"/>
      <c r="E30" s="211"/>
      <c r="F30" s="77"/>
      <c r="G30" s="77"/>
    </row>
    <row r="31" spans="1:7" ht="24" customHeight="1">
      <c r="A31" s="77"/>
      <c r="B31" s="741" t="s">
        <v>170</v>
      </c>
      <c r="C31" s="742"/>
      <c r="D31" s="210"/>
      <c r="E31" s="211"/>
      <c r="F31" s="77"/>
      <c r="G31" s="77"/>
    </row>
    <row r="32" spans="1:7" ht="24" customHeight="1">
      <c r="A32" s="77"/>
      <c r="B32" s="741" t="s">
        <v>171</v>
      </c>
      <c r="C32" s="742"/>
      <c r="D32" s="210"/>
      <c r="E32" s="211"/>
      <c r="F32" s="77"/>
      <c r="G32" s="77"/>
    </row>
    <row r="33" spans="1:7" ht="24" customHeight="1">
      <c r="A33" s="78"/>
      <c r="B33" s="752" t="s">
        <v>963</v>
      </c>
      <c r="C33" s="753"/>
      <c r="D33" s="210"/>
      <c r="E33" s="211"/>
      <c r="F33" s="78"/>
      <c r="G33" s="78"/>
    </row>
    <row r="34" spans="1:7" ht="24" customHeight="1">
      <c r="A34" s="77"/>
      <c r="B34" s="741" t="s">
        <v>172</v>
      </c>
      <c r="C34" s="742"/>
      <c r="D34" s="210"/>
      <c r="E34" s="211"/>
      <c r="F34" s="77"/>
      <c r="G34" s="77"/>
    </row>
    <row r="35" spans="1:7" ht="24" customHeight="1">
      <c r="A35" s="77"/>
      <c r="B35" s="741" t="s">
        <v>173</v>
      </c>
      <c r="C35" s="742"/>
      <c r="D35" s="212"/>
      <c r="E35" s="213"/>
      <c r="F35" s="77"/>
      <c r="G35" s="77"/>
    </row>
    <row r="36" spans="1:7" ht="24" customHeight="1">
      <c r="A36" s="77"/>
      <c r="B36" s="741" t="s">
        <v>174</v>
      </c>
      <c r="C36" s="742"/>
      <c r="D36" s="212"/>
      <c r="E36" s="213"/>
      <c r="F36" s="77"/>
      <c r="G36" s="77"/>
    </row>
    <row r="37" spans="1:7" ht="24" customHeight="1">
      <c r="A37" s="77"/>
      <c r="B37" s="741" t="s">
        <v>175</v>
      </c>
      <c r="C37" s="742"/>
      <c r="D37" s="212"/>
      <c r="E37" s="213"/>
      <c r="F37" s="77"/>
      <c r="G37" s="77"/>
    </row>
    <row r="38" spans="1:7" ht="24" customHeight="1">
      <c r="A38" s="77"/>
      <c r="B38" s="741" t="s">
        <v>176</v>
      </c>
      <c r="C38" s="742"/>
      <c r="D38" s="212"/>
      <c r="E38" s="213"/>
      <c r="F38" s="77"/>
      <c r="G38" s="77"/>
    </row>
    <row r="39" spans="1:7" ht="24" customHeight="1">
      <c r="A39" s="77"/>
      <c r="B39" s="741" t="s">
        <v>177</v>
      </c>
      <c r="C39" s="742"/>
      <c r="D39" s="212"/>
      <c r="E39" s="213"/>
      <c r="F39" s="77"/>
      <c r="G39" s="77"/>
    </row>
    <row r="40" spans="1:7" ht="24" customHeight="1" thickBot="1">
      <c r="A40" s="77"/>
      <c r="B40" s="743" t="s">
        <v>178</v>
      </c>
      <c r="C40" s="744"/>
      <c r="D40" s="214"/>
      <c r="E40" s="215"/>
      <c r="F40" s="77"/>
      <c r="G40" s="77"/>
    </row>
    <row r="41" spans="1:7" ht="24" customHeight="1" thickBot="1">
      <c r="A41" s="77"/>
      <c r="B41" s="77"/>
      <c r="C41" s="77"/>
      <c r="D41" s="77"/>
      <c r="E41" s="77"/>
      <c r="F41" s="77"/>
      <c r="G41" s="77"/>
    </row>
    <row r="42" spans="1:7" ht="24" customHeight="1" thickBot="1">
      <c r="A42" s="77"/>
      <c r="B42" s="739" t="s">
        <v>179</v>
      </c>
      <c r="C42" s="740"/>
      <c r="D42" s="216"/>
      <c r="E42" s="217"/>
      <c r="F42" s="77"/>
      <c r="G42" s="77"/>
    </row>
    <row r="43" spans="1:7">
      <c r="A43" s="77"/>
      <c r="B43" s="77"/>
      <c r="C43" s="77"/>
      <c r="D43" s="77"/>
      <c r="E43" s="77"/>
      <c r="F43" s="77"/>
      <c r="G43" s="77"/>
    </row>
    <row r="44" spans="1:7">
      <c r="A44" s="77"/>
      <c r="B44" s="77"/>
      <c r="C44" s="77"/>
      <c r="D44" s="77"/>
      <c r="E44" s="77"/>
      <c r="F44" s="77"/>
      <c r="G44" s="77"/>
    </row>
  </sheetData>
  <mergeCells count="21">
    <mergeCell ref="B34:C34"/>
    <mergeCell ref="B2:E2"/>
    <mergeCell ref="B3:E8"/>
    <mergeCell ref="B12:C12"/>
    <mergeCell ref="B22:E22"/>
    <mergeCell ref="B23:E25"/>
    <mergeCell ref="B27:C27"/>
    <mergeCell ref="B28:C28"/>
    <mergeCell ref="B30:C30"/>
    <mergeCell ref="B31:C31"/>
    <mergeCell ref="B32:C32"/>
    <mergeCell ref="D10:E10"/>
    <mergeCell ref="B33:C33"/>
    <mergeCell ref="B29:C29"/>
    <mergeCell ref="B42:C42"/>
    <mergeCell ref="B35:C35"/>
    <mergeCell ref="B36:C36"/>
    <mergeCell ref="B37:C37"/>
    <mergeCell ref="B38:C38"/>
    <mergeCell ref="B39:C39"/>
    <mergeCell ref="B40:C40"/>
  </mergeCells>
  <phoneticPr fontId="43"/>
  <dataValidations count="1">
    <dataValidation type="list" allowBlank="1" showInputMessage="1" showErrorMessage="1" sqref="D13:E20 D28:E40 D42:E42" xr:uid="{00000000-0002-0000-1200-000000000000}">
      <formula1>"〇"</formula1>
    </dataValidation>
  </dataValidations>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81DEFF"/>
    <pageSetUpPr fitToPage="1"/>
  </sheetPr>
  <dimension ref="A1:K128"/>
  <sheetViews>
    <sheetView workbookViewId="0">
      <selection activeCell="F39" sqref="F39:J39"/>
    </sheetView>
  </sheetViews>
  <sheetFormatPr defaultColWidth="9" defaultRowHeight="13.5"/>
  <cols>
    <col min="1" max="1" width="3" style="51" customWidth="1"/>
    <col min="2" max="7" width="5.875" style="51" customWidth="1"/>
    <col min="8" max="9" width="16.5" style="51" customWidth="1"/>
    <col min="10" max="10" width="19.75" style="51" customWidth="1"/>
    <col min="11" max="16384" width="9" style="51"/>
  </cols>
  <sheetData>
    <row r="1" spans="1:11" ht="14.25">
      <c r="A1" s="53"/>
      <c r="B1" s="760" t="s">
        <v>962</v>
      </c>
      <c r="C1" s="760"/>
      <c r="D1" s="760"/>
      <c r="E1" s="760"/>
      <c r="F1" s="760"/>
      <c r="G1" s="760"/>
      <c r="H1" s="760"/>
      <c r="I1" s="760"/>
      <c r="J1" s="760"/>
      <c r="K1" s="54"/>
    </row>
    <row r="2" spans="1:11" ht="46.5" customHeight="1">
      <c r="A2" s="53"/>
      <c r="B2" s="761" t="s">
        <v>132</v>
      </c>
      <c r="C2" s="761"/>
      <c r="D2" s="761"/>
      <c r="E2" s="761"/>
      <c r="F2" s="761"/>
      <c r="G2" s="761"/>
      <c r="H2" s="761"/>
      <c r="I2" s="761"/>
      <c r="J2" s="761"/>
      <c r="K2" s="54"/>
    </row>
    <row r="3" spans="1:11" ht="15.75">
      <c r="A3" s="53"/>
      <c r="B3" s="220"/>
      <c r="C3" s="219" t="s">
        <v>819</v>
      </c>
      <c r="D3" s="219"/>
      <c r="E3" s="219"/>
      <c r="F3" s="219"/>
      <c r="G3" s="219"/>
      <c r="H3" s="218"/>
      <c r="I3" s="218"/>
      <c r="J3" s="218"/>
      <c r="K3" s="54"/>
    </row>
    <row r="4" spans="1:11" ht="29.25" customHeight="1">
      <c r="A4" s="53"/>
      <c r="B4" s="220"/>
      <c r="C4" s="172" t="s">
        <v>820</v>
      </c>
      <c r="D4" s="172"/>
      <c r="E4" s="172"/>
      <c r="F4" s="172"/>
      <c r="G4" s="172"/>
      <c r="H4" s="172"/>
      <c r="I4" s="172"/>
      <c r="J4" s="172"/>
      <c r="K4" s="54"/>
    </row>
    <row r="5" spans="1:11" ht="20.25" customHeight="1">
      <c r="A5" s="53"/>
      <c r="B5" s="757" t="s">
        <v>129</v>
      </c>
      <c r="C5" s="757"/>
      <c r="D5" s="757"/>
      <c r="E5" s="757"/>
      <c r="F5" s="757"/>
      <c r="G5" s="757"/>
      <c r="H5" s="757"/>
      <c r="I5" s="757"/>
      <c r="J5" s="757"/>
      <c r="K5" s="54"/>
    </row>
    <row r="6" spans="1:11" ht="20.25" customHeight="1">
      <c r="A6" s="53"/>
      <c r="B6" s="757" t="s">
        <v>128</v>
      </c>
      <c r="C6" s="757"/>
      <c r="D6" s="757"/>
      <c r="E6" s="757"/>
      <c r="F6" s="757"/>
      <c r="G6" s="757"/>
      <c r="H6" s="757"/>
      <c r="I6" s="757"/>
      <c r="J6" s="757"/>
      <c r="K6" s="54"/>
    </row>
    <row r="7" spans="1:11" ht="20.25" customHeight="1">
      <c r="A7" s="53"/>
      <c r="B7" s="757" t="s">
        <v>127</v>
      </c>
      <c r="C7" s="757"/>
      <c r="D7" s="757"/>
      <c r="E7" s="757"/>
      <c r="F7" s="757"/>
      <c r="G7" s="757"/>
      <c r="H7" s="757"/>
      <c r="I7" s="757"/>
      <c r="J7" s="757"/>
      <c r="K7" s="54"/>
    </row>
    <row r="8" spans="1:11" ht="20.25" customHeight="1">
      <c r="A8" s="53"/>
      <c r="B8" s="757" t="s">
        <v>126</v>
      </c>
      <c r="C8" s="757"/>
      <c r="D8" s="757"/>
      <c r="E8" s="757"/>
      <c r="F8" s="757"/>
      <c r="G8" s="757"/>
      <c r="H8" s="757"/>
      <c r="I8" s="757"/>
      <c r="J8" s="757"/>
      <c r="K8" s="54"/>
    </row>
    <row r="9" spans="1:11" ht="20.25" customHeight="1">
      <c r="A9" s="53"/>
      <c r="B9" s="757" t="s">
        <v>125</v>
      </c>
      <c r="C9" s="757"/>
      <c r="D9" s="757"/>
      <c r="E9" s="757"/>
      <c r="F9" s="757"/>
      <c r="G9" s="757"/>
      <c r="H9" s="757"/>
      <c r="I9" s="757"/>
      <c r="J9" s="757"/>
      <c r="K9" s="54"/>
    </row>
    <row r="10" spans="1:11" ht="20.25" customHeight="1">
      <c r="A10" s="53"/>
      <c r="B10" s="757" t="s">
        <v>124</v>
      </c>
      <c r="C10" s="757"/>
      <c r="D10" s="757"/>
      <c r="E10" s="757"/>
      <c r="F10" s="757"/>
      <c r="G10" s="757"/>
      <c r="H10" s="757"/>
      <c r="I10" s="757"/>
      <c r="J10" s="757"/>
      <c r="K10" s="54"/>
    </row>
    <row r="11" spans="1:11" ht="44.25" customHeight="1">
      <c r="A11" s="53"/>
      <c r="B11" s="756" t="s">
        <v>123</v>
      </c>
      <c r="C11" s="756"/>
      <c r="D11" s="756"/>
      <c r="E11" s="756"/>
      <c r="F11" s="756"/>
      <c r="G11" s="756"/>
      <c r="H11" s="756"/>
      <c r="I11" s="756"/>
      <c r="J11" s="756"/>
      <c r="K11" s="54"/>
    </row>
    <row r="12" spans="1:11" ht="20.25" customHeight="1">
      <c r="A12" s="53"/>
      <c r="B12" s="757" t="s">
        <v>122</v>
      </c>
      <c r="C12" s="757"/>
      <c r="D12" s="757"/>
      <c r="E12" s="757"/>
      <c r="F12" s="757"/>
      <c r="G12" s="757"/>
      <c r="H12" s="757"/>
      <c r="I12" s="757"/>
      <c r="J12" s="757"/>
      <c r="K12" s="54"/>
    </row>
    <row r="13" spans="1:11" ht="15.75" customHeight="1">
      <c r="A13" s="53"/>
      <c r="B13" s="759" t="s">
        <v>121</v>
      </c>
      <c r="C13" s="759"/>
      <c r="D13" s="759"/>
      <c r="E13" s="759"/>
      <c r="F13" s="759"/>
      <c r="G13" s="759"/>
      <c r="H13" s="759"/>
      <c r="I13" s="759"/>
      <c r="J13" s="759"/>
      <c r="K13" s="60"/>
    </row>
    <row r="14" spans="1:11" ht="15.75" customHeight="1">
      <c r="A14" s="53"/>
      <c r="B14" s="759" t="s">
        <v>120</v>
      </c>
      <c r="C14" s="759"/>
      <c r="D14" s="759"/>
      <c r="E14" s="759"/>
      <c r="F14" s="759"/>
      <c r="G14" s="759"/>
      <c r="H14" s="759"/>
      <c r="I14" s="759"/>
      <c r="J14" s="759"/>
      <c r="K14" s="60"/>
    </row>
    <row r="15" spans="1:11" ht="15.75" customHeight="1">
      <c r="A15" s="53"/>
      <c r="B15" s="759" t="s">
        <v>119</v>
      </c>
      <c r="C15" s="759"/>
      <c r="D15" s="759"/>
      <c r="E15" s="759"/>
      <c r="F15" s="759"/>
      <c r="G15" s="759"/>
      <c r="H15" s="759"/>
      <c r="I15" s="759"/>
      <c r="J15" s="759"/>
      <c r="K15" s="63"/>
    </row>
    <row r="16" spans="1:11" ht="15.75" customHeight="1">
      <c r="A16" s="53"/>
      <c r="B16" s="759" t="s">
        <v>118</v>
      </c>
      <c r="C16" s="759"/>
      <c r="D16" s="759"/>
      <c r="E16" s="759"/>
      <c r="F16" s="759"/>
      <c r="G16" s="759"/>
      <c r="H16" s="759"/>
      <c r="I16" s="759"/>
      <c r="J16" s="759"/>
      <c r="K16" s="60"/>
    </row>
    <row r="17" spans="1:11" ht="15.75" customHeight="1">
      <c r="A17" s="53"/>
      <c r="B17" s="759" t="s">
        <v>117</v>
      </c>
      <c r="C17" s="759"/>
      <c r="D17" s="759"/>
      <c r="E17" s="759"/>
      <c r="F17" s="759"/>
      <c r="G17" s="759"/>
      <c r="H17" s="759"/>
      <c r="I17" s="759"/>
      <c r="J17" s="759"/>
      <c r="K17" s="60"/>
    </row>
    <row r="18" spans="1:11" ht="15.75" customHeight="1">
      <c r="A18" s="53"/>
      <c r="B18" s="759" t="s">
        <v>116</v>
      </c>
      <c r="C18" s="759"/>
      <c r="D18" s="759"/>
      <c r="E18" s="759"/>
      <c r="F18" s="759"/>
      <c r="G18" s="759"/>
      <c r="H18" s="759"/>
      <c r="I18" s="759"/>
      <c r="J18" s="759"/>
      <c r="K18" s="60"/>
    </row>
    <row r="19" spans="1:11" ht="15.75" customHeight="1">
      <c r="A19" s="53"/>
      <c r="B19" s="759" t="s">
        <v>115</v>
      </c>
      <c r="C19" s="759"/>
      <c r="D19" s="759"/>
      <c r="E19" s="759"/>
      <c r="F19" s="759"/>
      <c r="G19" s="759"/>
      <c r="H19" s="759"/>
      <c r="I19" s="759"/>
      <c r="J19" s="759"/>
      <c r="K19" s="60"/>
    </row>
    <row r="20" spans="1:11" ht="15.75" customHeight="1">
      <c r="A20" s="53"/>
      <c r="B20" s="758" t="s">
        <v>114</v>
      </c>
      <c r="C20" s="758"/>
      <c r="D20" s="758"/>
      <c r="E20" s="758"/>
      <c r="F20" s="758"/>
      <c r="G20" s="758"/>
      <c r="H20" s="758"/>
      <c r="I20" s="758"/>
      <c r="J20" s="758"/>
      <c r="K20" s="60"/>
    </row>
    <row r="21" spans="1:11" ht="15.75" customHeight="1">
      <c r="A21" s="53"/>
      <c r="B21" s="758" t="s">
        <v>113</v>
      </c>
      <c r="C21" s="758"/>
      <c r="D21" s="758"/>
      <c r="E21" s="758"/>
      <c r="F21" s="758"/>
      <c r="G21" s="758"/>
      <c r="H21" s="758"/>
      <c r="I21" s="758"/>
      <c r="J21" s="758"/>
      <c r="K21" s="60"/>
    </row>
    <row r="22" spans="1:11" ht="15.75" customHeight="1">
      <c r="A22" s="53"/>
      <c r="B22" s="758" t="s">
        <v>112</v>
      </c>
      <c r="C22" s="758"/>
      <c r="D22" s="758"/>
      <c r="E22" s="758"/>
      <c r="F22" s="758"/>
      <c r="G22" s="758"/>
      <c r="H22" s="758"/>
      <c r="I22" s="758"/>
      <c r="J22" s="758"/>
      <c r="K22" s="60"/>
    </row>
    <row r="23" spans="1:11" ht="15.75" customHeight="1">
      <c r="A23" s="53"/>
      <c r="B23" s="62" t="s">
        <v>111</v>
      </c>
      <c r="C23" s="183"/>
      <c r="D23" s="183"/>
      <c r="E23" s="183"/>
      <c r="F23" s="183"/>
      <c r="G23" s="183"/>
      <c r="H23" s="62"/>
      <c r="I23" s="62"/>
      <c r="J23" s="62"/>
      <c r="K23" s="60"/>
    </row>
    <row r="24" spans="1:11" ht="15.75" customHeight="1">
      <c r="A24" s="53"/>
      <c r="B24" s="758" t="s">
        <v>110</v>
      </c>
      <c r="C24" s="758"/>
      <c r="D24" s="758"/>
      <c r="E24" s="758"/>
      <c r="F24" s="758"/>
      <c r="G24" s="758"/>
      <c r="H24" s="758"/>
      <c r="I24" s="758"/>
      <c r="J24" s="758"/>
      <c r="K24" s="60"/>
    </row>
    <row r="25" spans="1:11" ht="15.75" customHeight="1">
      <c r="A25" s="53"/>
      <c r="B25" s="758" t="s">
        <v>109</v>
      </c>
      <c r="C25" s="758"/>
      <c r="D25" s="758"/>
      <c r="E25" s="758"/>
      <c r="F25" s="758"/>
      <c r="G25" s="758"/>
      <c r="H25" s="758"/>
      <c r="I25" s="758"/>
      <c r="J25" s="758"/>
      <c r="K25" s="60"/>
    </row>
    <row r="26" spans="1:11" ht="15.75" customHeight="1">
      <c r="A26" s="53"/>
      <c r="B26" s="758" t="s">
        <v>108</v>
      </c>
      <c r="C26" s="758"/>
      <c r="D26" s="758"/>
      <c r="E26" s="758"/>
      <c r="F26" s="758"/>
      <c r="G26" s="758"/>
      <c r="H26" s="758"/>
      <c r="I26" s="758"/>
      <c r="J26" s="758"/>
      <c r="K26" s="60"/>
    </row>
    <row r="27" spans="1:11" ht="22.5" customHeight="1">
      <c r="A27" s="53"/>
      <c r="B27" s="53"/>
      <c r="C27" s="53"/>
      <c r="D27" s="53"/>
      <c r="E27" s="53"/>
      <c r="F27" s="53"/>
      <c r="G27" s="53"/>
      <c r="H27" s="61"/>
      <c r="I27" s="61"/>
      <c r="J27" s="61"/>
      <c r="K27" s="60"/>
    </row>
    <row r="28" spans="1:11" ht="27.75" customHeight="1">
      <c r="A28" s="53"/>
      <c r="B28" s="757" t="s">
        <v>107</v>
      </c>
      <c r="C28" s="757"/>
      <c r="D28" s="757"/>
      <c r="E28" s="757"/>
      <c r="F28" s="757"/>
      <c r="G28" s="757"/>
      <c r="H28" s="757"/>
      <c r="I28" s="757"/>
      <c r="J28" s="757"/>
      <c r="K28" s="60"/>
    </row>
    <row r="29" spans="1:11" ht="15.75" customHeight="1">
      <c r="A29" s="53"/>
      <c r="B29" s="757" t="s">
        <v>106</v>
      </c>
      <c r="C29" s="757"/>
      <c r="D29" s="757"/>
      <c r="E29" s="757"/>
      <c r="F29" s="757"/>
      <c r="G29" s="757"/>
      <c r="H29" s="757"/>
      <c r="I29" s="757"/>
      <c r="J29" s="757"/>
      <c r="K29" s="60"/>
    </row>
    <row r="30" spans="1:11" ht="15.75" customHeight="1">
      <c r="A30" s="53"/>
      <c r="B30" s="757" t="s">
        <v>105</v>
      </c>
      <c r="C30" s="757"/>
      <c r="D30" s="757"/>
      <c r="E30" s="757"/>
      <c r="F30" s="757"/>
      <c r="G30" s="757"/>
      <c r="H30" s="757"/>
      <c r="I30" s="757"/>
      <c r="J30" s="757"/>
      <c r="K30" s="60"/>
    </row>
    <row r="31" spans="1:11" ht="15.75" customHeight="1">
      <c r="A31" s="53"/>
      <c r="B31" s="757" t="s">
        <v>104</v>
      </c>
      <c r="C31" s="757"/>
      <c r="D31" s="757"/>
      <c r="E31" s="757"/>
      <c r="F31" s="757"/>
      <c r="G31" s="757"/>
      <c r="H31" s="757"/>
      <c r="I31" s="757"/>
      <c r="J31" s="757"/>
      <c r="K31" s="60"/>
    </row>
    <row r="32" spans="1:11" ht="15.75" customHeight="1">
      <c r="A32" s="53"/>
      <c r="B32" s="757" t="s">
        <v>103</v>
      </c>
      <c r="C32" s="757"/>
      <c r="D32" s="757"/>
      <c r="E32" s="757"/>
      <c r="F32" s="757"/>
      <c r="G32" s="757"/>
      <c r="H32" s="757"/>
      <c r="I32" s="757"/>
      <c r="J32" s="757"/>
      <c r="K32" s="60"/>
    </row>
    <row r="33" spans="1:11" ht="15.75" customHeight="1">
      <c r="A33" s="53"/>
      <c r="B33" s="757" t="s">
        <v>102</v>
      </c>
      <c r="C33" s="757"/>
      <c r="D33" s="757"/>
      <c r="E33" s="757"/>
      <c r="F33" s="757"/>
      <c r="G33" s="757"/>
      <c r="H33" s="757"/>
      <c r="I33" s="757"/>
      <c r="J33" s="757"/>
      <c r="K33" s="60"/>
    </row>
    <row r="34" spans="1:11" ht="14.25">
      <c r="A34" s="53"/>
      <c r="B34" s="53"/>
      <c r="C34" s="53"/>
      <c r="D34" s="53"/>
      <c r="E34" s="53"/>
      <c r="F34" s="53"/>
      <c r="G34" s="53"/>
      <c r="H34" s="61"/>
      <c r="I34" s="61"/>
      <c r="J34" s="61"/>
      <c r="K34" s="60"/>
    </row>
    <row r="35" spans="1:11" ht="15.75" customHeight="1">
      <c r="A35" s="53"/>
      <c r="B35" s="4" t="s">
        <v>144</v>
      </c>
      <c r="C35" s="173">
        <f>申請書!R10</f>
        <v>0</v>
      </c>
      <c r="D35" s="3" t="s">
        <v>18</v>
      </c>
      <c r="E35" s="173">
        <f>申請書!T10</f>
        <v>0</v>
      </c>
      <c r="F35" s="3" t="s">
        <v>17</v>
      </c>
      <c r="G35" s="173">
        <f>申請書!V10</f>
        <v>0</v>
      </c>
      <c r="H35" s="221" t="s">
        <v>16</v>
      </c>
      <c r="I35" s="172"/>
      <c r="J35" s="172"/>
      <c r="K35" s="60"/>
    </row>
    <row r="36" spans="1:11" ht="14.25">
      <c r="A36" s="53"/>
      <c r="B36" s="53"/>
      <c r="C36" s="53"/>
      <c r="D36" s="53"/>
      <c r="E36" s="53"/>
      <c r="F36" s="53"/>
      <c r="G36" s="53"/>
      <c r="H36" s="61"/>
      <c r="I36" s="61"/>
      <c r="J36" s="61"/>
      <c r="K36" s="60"/>
    </row>
    <row r="37" spans="1:11" ht="14.25" customHeight="1">
      <c r="A37" s="53"/>
      <c r="B37" s="757" t="s">
        <v>100</v>
      </c>
      <c r="C37" s="757"/>
      <c r="D37" s="757"/>
      <c r="E37" s="757"/>
      <c r="F37" s="757"/>
      <c r="G37" s="757"/>
      <c r="H37" s="757"/>
      <c r="I37" s="757"/>
      <c r="J37" s="757"/>
      <c r="K37" s="60"/>
    </row>
    <row r="38" spans="1:11" ht="14.25">
      <c r="A38" s="53"/>
      <c r="B38" s="53"/>
      <c r="C38" s="53"/>
      <c r="D38" s="53"/>
      <c r="E38" s="53"/>
      <c r="F38" s="53"/>
      <c r="G38" s="53"/>
      <c r="H38" s="61"/>
      <c r="I38" s="61"/>
      <c r="J38" s="61"/>
      <c r="K38" s="60"/>
    </row>
    <row r="39" spans="1:11" ht="15.75" customHeight="1">
      <c r="A39" s="53"/>
      <c r="B39" s="754" t="s">
        <v>787</v>
      </c>
      <c r="C39" s="754"/>
      <c r="D39" s="754"/>
      <c r="E39" s="754"/>
      <c r="F39" s="755">
        <f>申請書!H19</f>
        <v>0</v>
      </c>
      <c r="G39" s="755"/>
      <c r="H39" s="755"/>
      <c r="I39" s="755"/>
      <c r="J39" s="755"/>
      <c r="K39" s="60"/>
    </row>
    <row r="40" spans="1:11" ht="15.75" customHeight="1">
      <c r="A40" s="53"/>
      <c r="B40" s="754" t="s">
        <v>788</v>
      </c>
      <c r="C40" s="754"/>
      <c r="D40" s="754"/>
      <c r="E40" s="754"/>
      <c r="F40" s="755" t="str">
        <f>申請書!H21&amp;"　"&amp;申請書!H22&amp;"　"&amp;申請書!H23</f>
        <v>　　</v>
      </c>
      <c r="G40" s="755"/>
      <c r="H40" s="755"/>
      <c r="I40" s="755"/>
      <c r="J40" s="755"/>
      <c r="K40" s="60"/>
    </row>
    <row r="41" spans="1:11" ht="15.75" customHeight="1">
      <c r="A41" s="53"/>
      <c r="B41" s="172"/>
      <c r="C41" s="172"/>
      <c r="D41" s="172"/>
      <c r="E41" s="172"/>
      <c r="F41" s="172"/>
      <c r="G41" s="172"/>
      <c r="H41" s="172"/>
      <c r="I41" s="172"/>
      <c r="J41" s="172"/>
      <c r="K41" s="60"/>
    </row>
    <row r="42" spans="1:11" ht="14.25">
      <c r="A42" s="53"/>
      <c r="B42" s="53"/>
      <c r="C42" s="53"/>
      <c r="D42" s="53"/>
      <c r="E42" s="53"/>
      <c r="F42" s="53"/>
      <c r="G42" s="53"/>
      <c r="H42" s="61"/>
      <c r="I42" s="61"/>
      <c r="J42" s="61"/>
      <c r="K42" s="60"/>
    </row>
    <row r="43" spans="1:11" ht="14.25">
      <c r="A43" s="53"/>
      <c r="B43" s="59"/>
      <c r="C43" s="59"/>
      <c r="D43" s="59"/>
      <c r="E43" s="59"/>
      <c r="F43" s="59"/>
      <c r="G43" s="59"/>
      <c r="H43" s="59"/>
      <c r="I43" s="59"/>
      <c r="J43" s="59"/>
      <c r="K43" s="54"/>
    </row>
    <row r="44" spans="1:11" ht="15.75">
      <c r="A44" s="53"/>
      <c r="B44" s="762"/>
      <c r="C44" s="762"/>
      <c r="D44" s="762"/>
      <c r="E44" s="762"/>
      <c r="F44" s="762"/>
      <c r="G44" s="762"/>
      <c r="H44" s="762"/>
      <c r="I44" s="762"/>
      <c r="J44" s="762"/>
      <c r="K44" s="54"/>
    </row>
    <row r="45" spans="1:11" ht="14.25">
      <c r="A45" s="53"/>
      <c r="B45" s="56"/>
      <c r="C45" s="56"/>
      <c r="D45" s="56"/>
      <c r="E45" s="56"/>
      <c r="F45" s="56"/>
      <c r="G45" s="56"/>
      <c r="H45" s="59"/>
      <c r="I45" s="59"/>
      <c r="J45" s="59"/>
      <c r="K45" s="54"/>
    </row>
    <row r="46" spans="1:11" ht="14.25">
      <c r="A46" s="53"/>
      <c r="B46" s="764"/>
      <c r="C46" s="764"/>
      <c r="D46" s="764"/>
      <c r="E46" s="764"/>
      <c r="F46" s="764"/>
      <c r="G46" s="764"/>
      <c r="H46" s="764"/>
      <c r="I46" s="764"/>
      <c r="J46" s="764"/>
      <c r="K46" s="54"/>
    </row>
    <row r="47" spans="1:11" ht="15.75">
      <c r="A47" s="53"/>
      <c r="B47" s="763"/>
      <c r="C47" s="763"/>
      <c r="D47" s="763"/>
      <c r="E47" s="763"/>
      <c r="F47" s="763"/>
      <c r="G47" s="763"/>
      <c r="H47" s="763"/>
      <c r="I47" s="763"/>
      <c r="J47" s="763"/>
      <c r="K47" s="54"/>
    </row>
    <row r="48" spans="1:11" ht="14.25">
      <c r="A48" s="53"/>
      <c r="B48" s="53"/>
      <c r="C48" s="53"/>
      <c r="D48" s="53"/>
      <c r="E48" s="53"/>
      <c r="F48" s="53"/>
      <c r="G48" s="53"/>
      <c r="H48" s="59"/>
      <c r="I48" s="59"/>
      <c r="J48" s="59"/>
      <c r="K48" s="54"/>
    </row>
    <row r="49" spans="1:11" ht="14.25">
      <c r="A49" s="53"/>
      <c r="B49" s="56"/>
      <c r="C49" s="56"/>
      <c r="D49" s="56"/>
      <c r="E49" s="56"/>
      <c r="F49" s="56"/>
      <c r="G49" s="56"/>
      <c r="H49" s="59"/>
      <c r="I49" s="59"/>
      <c r="J49" s="59"/>
      <c r="K49" s="54"/>
    </row>
    <row r="50" spans="1:11" ht="14.25">
      <c r="A50" s="53"/>
      <c r="B50" s="757"/>
      <c r="C50" s="757"/>
      <c r="D50" s="757"/>
      <c r="E50" s="757"/>
      <c r="F50" s="757"/>
      <c r="G50" s="757"/>
      <c r="H50" s="757"/>
      <c r="I50" s="757"/>
      <c r="J50" s="757"/>
      <c r="K50" s="54"/>
    </row>
    <row r="51" spans="1:11" ht="15.75">
      <c r="A51" s="53"/>
      <c r="B51" s="762"/>
      <c r="C51" s="762"/>
      <c r="D51" s="762"/>
      <c r="E51" s="762"/>
      <c r="F51" s="762"/>
      <c r="G51" s="762"/>
      <c r="H51" s="762"/>
      <c r="I51" s="762"/>
      <c r="J51" s="762"/>
      <c r="K51" s="54"/>
    </row>
    <row r="52" spans="1:11" ht="15.75">
      <c r="A52" s="53"/>
      <c r="B52" s="762"/>
      <c r="C52" s="762"/>
      <c r="D52" s="762"/>
      <c r="E52" s="762"/>
      <c r="F52" s="762"/>
      <c r="G52" s="762"/>
      <c r="H52" s="762"/>
      <c r="I52" s="762"/>
      <c r="J52" s="762"/>
      <c r="K52" s="54"/>
    </row>
    <row r="53" spans="1:11" ht="14.25">
      <c r="A53" s="53"/>
      <c r="B53" s="53"/>
      <c r="C53" s="53"/>
      <c r="D53" s="53"/>
      <c r="E53" s="53"/>
      <c r="F53" s="53"/>
      <c r="G53" s="53"/>
      <c r="H53" s="54"/>
      <c r="I53" s="54"/>
      <c r="J53" s="54"/>
      <c r="K53" s="52"/>
    </row>
    <row r="54" spans="1:11" ht="14.25">
      <c r="A54" s="53"/>
      <c r="B54" s="757"/>
      <c r="C54" s="757"/>
      <c r="D54" s="757"/>
      <c r="E54" s="757"/>
      <c r="F54" s="757"/>
      <c r="G54" s="757"/>
      <c r="H54" s="757"/>
      <c r="I54" s="757"/>
      <c r="J54" s="757"/>
      <c r="K54" s="52"/>
    </row>
    <row r="55" spans="1:11" ht="14.25">
      <c r="A55" s="53"/>
      <c r="B55" s="53"/>
      <c r="C55" s="53"/>
      <c r="D55" s="53"/>
      <c r="E55" s="53"/>
      <c r="F55" s="53"/>
      <c r="G55" s="53"/>
      <c r="H55" s="54"/>
      <c r="I55" s="54"/>
      <c r="J55" s="54"/>
      <c r="K55" s="52"/>
    </row>
    <row r="56" spans="1:11" ht="15.75">
      <c r="A56" s="53"/>
      <c r="B56" s="762"/>
      <c r="C56" s="762"/>
      <c r="D56" s="762"/>
      <c r="E56" s="762"/>
      <c r="F56" s="762"/>
      <c r="G56" s="762"/>
      <c r="H56" s="762"/>
      <c r="I56" s="762"/>
      <c r="J56" s="762"/>
      <c r="K56" s="52"/>
    </row>
    <row r="57" spans="1:11" ht="14.25">
      <c r="A57" s="53"/>
      <c r="B57" s="53"/>
      <c r="C57" s="53"/>
      <c r="D57" s="53"/>
      <c r="E57" s="53"/>
      <c r="F57" s="53"/>
      <c r="G57" s="53"/>
      <c r="H57" s="54"/>
      <c r="I57" s="54"/>
      <c r="J57" s="54"/>
      <c r="K57" s="52"/>
    </row>
    <row r="58" spans="1:11" ht="14.25">
      <c r="A58" s="53"/>
      <c r="B58" s="57"/>
      <c r="C58" s="184"/>
      <c r="D58" s="184"/>
      <c r="E58" s="184"/>
      <c r="F58" s="184"/>
      <c r="G58" s="184"/>
      <c r="H58" s="765"/>
      <c r="I58" s="765"/>
      <c r="J58" s="765"/>
      <c r="K58" s="52"/>
    </row>
    <row r="59" spans="1:11" ht="14.25">
      <c r="A59" s="53"/>
      <c r="B59" s="57"/>
      <c r="C59" s="184"/>
      <c r="D59" s="184"/>
      <c r="E59" s="184"/>
      <c r="F59" s="184"/>
      <c r="G59" s="184"/>
      <c r="H59" s="765"/>
      <c r="I59" s="765"/>
      <c r="J59" s="765"/>
      <c r="K59" s="52"/>
    </row>
    <row r="60" spans="1:11" ht="14.25">
      <c r="A60" s="53"/>
      <c r="B60" s="57"/>
      <c r="C60" s="184"/>
      <c r="D60" s="184"/>
      <c r="E60" s="184"/>
      <c r="F60" s="184"/>
      <c r="G60" s="184"/>
      <c r="H60" s="765"/>
      <c r="I60" s="765"/>
      <c r="J60" s="765"/>
      <c r="K60" s="52"/>
    </row>
    <row r="61" spans="1:11" ht="14.25">
      <c r="A61" s="53"/>
      <c r="B61" s="57"/>
      <c r="C61" s="184"/>
      <c r="D61" s="184"/>
      <c r="E61" s="184"/>
      <c r="F61" s="184"/>
      <c r="G61" s="184"/>
      <c r="H61" s="765"/>
      <c r="I61" s="765"/>
      <c r="J61" s="765"/>
      <c r="K61" s="52"/>
    </row>
    <row r="62" spans="1:11" ht="14.25">
      <c r="A62" s="53"/>
      <c r="B62" s="57"/>
      <c r="C62" s="184"/>
      <c r="D62" s="184"/>
      <c r="E62" s="184"/>
      <c r="F62" s="184"/>
      <c r="G62" s="184"/>
      <c r="H62" s="57"/>
      <c r="I62" s="57"/>
      <c r="J62" s="57"/>
      <c r="K62" s="52"/>
    </row>
    <row r="63" spans="1:11" ht="14.25">
      <c r="A63" s="53"/>
      <c r="B63" s="57"/>
      <c r="C63" s="184"/>
      <c r="D63" s="184"/>
      <c r="E63" s="184"/>
      <c r="F63" s="184"/>
      <c r="G63" s="184"/>
      <c r="H63" s="58"/>
      <c r="I63" s="58"/>
      <c r="J63" s="58"/>
      <c r="K63" s="52"/>
    </row>
    <row r="64" spans="1:11" ht="13.5" customHeight="1">
      <c r="A64" s="53"/>
      <c r="B64" s="765"/>
      <c r="C64" s="184"/>
      <c r="D64" s="184"/>
      <c r="E64" s="184"/>
      <c r="F64" s="184"/>
      <c r="G64" s="184"/>
      <c r="H64" s="765"/>
      <c r="I64" s="765"/>
      <c r="J64" s="765"/>
      <c r="K64" s="52"/>
    </row>
    <row r="65" spans="1:11" ht="13.5" customHeight="1">
      <c r="A65" s="53"/>
      <c r="B65" s="765"/>
      <c r="C65" s="184"/>
      <c r="D65" s="184"/>
      <c r="E65" s="184"/>
      <c r="F65" s="184"/>
      <c r="G65" s="184"/>
      <c r="H65" s="765"/>
      <c r="I65" s="765"/>
      <c r="J65" s="765"/>
      <c r="K65" s="52"/>
    </row>
    <row r="66" spans="1:11" ht="13.5" customHeight="1">
      <c r="A66" s="53"/>
      <c r="B66" s="765"/>
      <c r="C66" s="184"/>
      <c r="D66" s="184"/>
      <c r="E66" s="184"/>
      <c r="F66" s="184"/>
      <c r="G66" s="184"/>
      <c r="H66" s="765"/>
      <c r="I66" s="765"/>
      <c r="J66" s="765"/>
      <c r="K66" s="52"/>
    </row>
    <row r="67" spans="1:11" ht="13.5" customHeight="1">
      <c r="A67" s="53"/>
      <c r="B67" s="765"/>
      <c r="C67" s="184"/>
      <c r="D67" s="184"/>
      <c r="E67" s="184"/>
      <c r="F67" s="184"/>
      <c r="G67" s="184"/>
      <c r="H67" s="765"/>
      <c r="I67" s="765"/>
      <c r="J67" s="765"/>
      <c r="K67" s="52"/>
    </row>
    <row r="68" spans="1:11" ht="13.5" customHeight="1">
      <c r="A68" s="53"/>
      <c r="B68" s="765"/>
      <c r="C68" s="184"/>
      <c r="D68" s="184"/>
      <c r="E68" s="184"/>
      <c r="F68" s="184"/>
      <c r="G68" s="184"/>
      <c r="H68" s="765"/>
      <c r="I68" s="765"/>
      <c r="J68" s="765"/>
      <c r="K68" s="52"/>
    </row>
    <row r="69" spans="1:11" ht="13.5" customHeight="1">
      <c r="A69" s="53"/>
      <c r="B69" s="765"/>
      <c r="C69" s="184"/>
      <c r="D69" s="184"/>
      <c r="E69" s="184"/>
      <c r="F69" s="184"/>
      <c r="G69" s="184"/>
      <c r="H69" s="765"/>
      <c r="I69" s="765"/>
      <c r="J69" s="765"/>
      <c r="K69" s="52"/>
    </row>
    <row r="70" spans="1:11" ht="13.5" customHeight="1">
      <c r="A70" s="53"/>
      <c r="B70" s="765"/>
      <c r="C70" s="184"/>
      <c r="D70" s="184"/>
      <c r="E70" s="184"/>
      <c r="F70" s="184"/>
      <c r="G70" s="184"/>
      <c r="H70" s="765"/>
      <c r="I70" s="765"/>
      <c r="J70" s="765"/>
      <c r="K70" s="52"/>
    </row>
    <row r="71" spans="1:11" ht="13.5" customHeight="1">
      <c r="A71" s="53"/>
      <c r="B71" s="765"/>
      <c r="C71" s="184"/>
      <c r="D71" s="184"/>
      <c r="E71" s="184"/>
      <c r="F71" s="184"/>
      <c r="G71" s="184"/>
      <c r="H71" s="765"/>
      <c r="I71" s="765"/>
      <c r="J71" s="765"/>
      <c r="K71" s="52"/>
    </row>
    <row r="72" spans="1:11" ht="13.5" customHeight="1">
      <c r="A72" s="53"/>
      <c r="B72" s="765"/>
      <c r="C72" s="184"/>
      <c r="D72" s="184"/>
      <c r="E72" s="184"/>
      <c r="F72" s="184"/>
      <c r="G72" s="184"/>
      <c r="H72" s="765"/>
      <c r="I72" s="765"/>
      <c r="J72" s="765"/>
      <c r="K72" s="52"/>
    </row>
    <row r="73" spans="1:11" ht="13.5" customHeight="1">
      <c r="A73" s="53"/>
      <c r="B73" s="765"/>
      <c r="C73" s="184"/>
      <c r="D73" s="184"/>
      <c r="E73" s="184"/>
      <c r="F73" s="184"/>
      <c r="G73" s="184"/>
      <c r="H73" s="765"/>
      <c r="I73" s="765"/>
      <c r="J73" s="765"/>
      <c r="K73" s="52"/>
    </row>
    <row r="74" spans="1:11" ht="13.5" customHeight="1">
      <c r="A74" s="53"/>
      <c r="B74" s="765"/>
      <c r="C74" s="184"/>
      <c r="D74" s="184"/>
      <c r="E74" s="184"/>
      <c r="F74" s="184"/>
      <c r="G74" s="184"/>
      <c r="H74" s="765"/>
      <c r="I74" s="765"/>
      <c r="J74" s="765"/>
      <c r="K74" s="52"/>
    </row>
    <row r="75" spans="1:11" ht="13.5" customHeight="1">
      <c r="A75" s="53"/>
      <c r="B75" s="765"/>
      <c r="C75" s="184"/>
      <c r="D75" s="184"/>
      <c r="E75" s="184"/>
      <c r="F75" s="184"/>
      <c r="G75" s="184"/>
      <c r="H75" s="765"/>
      <c r="I75" s="765"/>
      <c r="J75" s="765"/>
      <c r="K75" s="52"/>
    </row>
    <row r="76" spans="1:11" ht="14.25">
      <c r="A76" s="53"/>
      <c r="B76" s="57"/>
      <c r="C76" s="184"/>
      <c r="D76" s="184"/>
      <c r="E76" s="184"/>
      <c r="F76" s="184"/>
      <c r="G76" s="184"/>
      <c r="H76" s="765"/>
      <c r="I76" s="765"/>
      <c r="J76" s="765"/>
      <c r="K76" s="52"/>
    </row>
    <row r="77" spans="1:11" ht="14.25">
      <c r="A77" s="53"/>
      <c r="B77" s="57"/>
      <c r="C77" s="184"/>
      <c r="D77" s="184"/>
      <c r="E77" s="184"/>
      <c r="F77" s="184"/>
      <c r="G77" s="184"/>
      <c r="H77" s="765"/>
      <c r="I77" s="765"/>
      <c r="J77" s="765"/>
      <c r="K77" s="52"/>
    </row>
    <row r="78" spans="1:11" ht="14.25">
      <c r="A78" s="53"/>
      <c r="B78" s="57"/>
      <c r="C78" s="184"/>
      <c r="D78" s="184"/>
      <c r="E78" s="184"/>
      <c r="F78" s="184"/>
      <c r="G78" s="184"/>
      <c r="H78" s="765"/>
      <c r="I78" s="765"/>
      <c r="J78" s="765"/>
      <c r="K78" s="52"/>
    </row>
    <row r="79" spans="1:11" ht="14.25">
      <c r="A79" s="53"/>
      <c r="B79" s="57"/>
      <c r="C79" s="184"/>
      <c r="D79" s="184"/>
      <c r="E79" s="184"/>
      <c r="F79" s="184"/>
      <c r="G79" s="184"/>
      <c r="H79" s="765"/>
      <c r="I79" s="765"/>
      <c r="J79" s="765"/>
      <c r="K79" s="52"/>
    </row>
    <row r="80" spans="1:11" ht="14.25">
      <c r="A80" s="53"/>
      <c r="B80" s="57"/>
      <c r="C80" s="184"/>
      <c r="D80" s="184"/>
      <c r="E80" s="184"/>
      <c r="F80" s="184"/>
      <c r="G80" s="184"/>
      <c r="H80" s="765"/>
      <c r="I80" s="765"/>
      <c r="J80" s="765"/>
      <c r="K80" s="52"/>
    </row>
    <row r="81" spans="1:11" ht="14.25">
      <c r="A81" s="53"/>
      <c r="B81" s="57"/>
      <c r="C81" s="184"/>
      <c r="D81" s="184"/>
      <c r="E81" s="184"/>
      <c r="F81" s="184"/>
      <c r="G81" s="184"/>
      <c r="H81" s="765"/>
      <c r="I81" s="765"/>
      <c r="J81" s="765"/>
      <c r="K81" s="52"/>
    </row>
    <row r="82" spans="1:11" ht="14.25">
      <c r="A82" s="53"/>
      <c r="B82" s="57"/>
      <c r="C82" s="184"/>
      <c r="D82" s="184"/>
      <c r="E82" s="184"/>
      <c r="F82" s="184"/>
      <c r="G82" s="184"/>
      <c r="H82" s="765"/>
      <c r="I82" s="765"/>
      <c r="J82" s="765"/>
      <c r="K82" s="52"/>
    </row>
    <row r="83" spans="1:11" ht="14.25">
      <c r="A83" s="53"/>
      <c r="B83" s="757"/>
      <c r="C83" s="757"/>
      <c r="D83" s="757"/>
      <c r="E83" s="757"/>
      <c r="F83" s="757"/>
      <c r="G83" s="757"/>
      <c r="H83" s="757"/>
      <c r="I83" s="757"/>
      <c r="J83" s="757"/>
      <c r="K83" s="52"/>
    </row>
    <row r="84" spans="1:11" ht="15.75">
      <c r="A84" s="53"/>
      <c r="B84" s="762"/>
      <c r="C84" s="762"/>
      <c r="D84" s="762"/>
      <c r="E84" s="762"/>
      <c r="F84" s="762"/>
      <c r="G84" s="762"/>
      <c r="H84" s="762"/>
      <c r="I84" s="762"/>
      <c r="J84" s="762"/>
      <c r="K84" s="52"/>
    </row>
    <row r="85" spans="1:11" ht="15.75">
      <c r="A85" s="53"/>
      <c r="B85" s="762"/>
      <c r="C85" s="762"/>
      <c r="D85" s="762"/>
      <c r="E85" s="762"/>
      <c r="F85" s="762"/>
      <c r="G85" s="762"/>
      <c r="H85" s="762"/>
      <c r="I85" s="762"/>
      <c r="J85" s="762"/>
      <c r="K85" s="52"/>
    </row>
    <row r="86" spans="1:11" ht="15.75">
      <c r="A86" s="53"/>
      <c r="B86" s="762"/>
      <c r="C86" s="762"/>
      <c r="D86" s="762"/>
      <c r="E86" s="762"/>
      <c r="F86" s="762"/>
      <c r="G86" s="762"/>
      <c r="H86" s="762"/>
      <c r="I86" s="762"/>
      <c r="J86" s="762"/>
      <c r="K86" s="52"/>
    </row>
    <row r="87" spans="1:11" ht="14.25">
      <c r="A87" s="53"/>
      <c r="B87" s="56"/>
      <c r="C87" s="56"/>
      <c r="D87" s="56"/>
      <c r="E87" s="56"/>
      <c r="F87" s="56"/>
      <c r="G87" s="56"/>
      <c r="H87" s="54"/>
      <c r="I87" s="54"/>
      <c r="J87" s="54"/>
      <c r="K87" s="52"/>
    </row>
    <row r="88" spans="1:11" ht="14.25">
      <c r="A88" s="53"/>
      <c r="B88" s="764"/>
      <c r="C88" s="764"/>
      <c r="D88" s="764"/>
      <c r="E88" s="764"/>
      <c r="F88" s="764"/>
      <c r="G88" s="764"/>
      <c r="H88" s="764"/>
      <c r="I88" s="764"/>
      <c r="J88" s="764"/>
      <c r="K88" s="52"/>
    </row>
    <row r="89" spans="1:11" ht="14.25">
      <c r="A89" s="53"/>
      <c r="B89" s="764"/>
      <c r="C89" s="764"/>
      <c r="D89" s="764"/>
      <c r="E89" s="764"/>
      <c r="F89" s="764"/>
      <c r="G89" s="764"/>
      <c r="H89" s="764"/>
      <c r="I89" s="764"/>
      <c r="J89" s="764"/>
      <c r="K89" s="52"/>
    </row>
    <row r="90" spans="1:11" ht="15.75">
      <c r="A90" s="53"/>
      <c r="B90" s="762"/>
      <c r="C90" s="762"/>
      <c r="D90" s="762"/>
      <c r="E90" s="762"/>
      <c r="F90" s="762"/>
      <c r="G90" s="762"/>
      <c r="H90" s="762"/>
      <c r="I90" s="762"/>
      <c r="J90" s="762"/>
      <c r="K90" s="52"/>
    </row>
    <row r="91" spans="1:11" ht="14.25">
      <c r="A91" s="53"/>
      <c r="B91" s="56"/>
      <c r="C91" s="56"/>
      <c r="D91" s="56"/>
      <c r="E91" s="56"/>
      <c r="F91" s="56"/>
      <c r="G91" s="56"/>
      <c r="H91" s="54"/>
      <c r="I91" s="54"/>
      <c r="J91" s="54"/>
      <c r="K91" s="52"/>
    </row>
    <row r="92" spans="1:11" ht="15.75">
      <c r="A92" s="53"/>
      <c r="B92" s="762"/>
      <c r="C92" s="762"/>
      <c r="D92" s="762"/>
      <c r="E92" s="762"/>
      <c r="F92" s="762"/>
      <c r="G92" s="762"/>
      <c r="H92" s="762"/>
      <c r="I92" s="762"/>
      <c r="J92" s="762"/>
      <c r="K92" s="52"/>
    </row>
    <row r="93" spans="1:11" ht="14.25">
      <c r="A93" s="53"/>
      <c r="B93" s="757"/>
      <c r="C93" s="757"/>
      <c r="D93" s="757"/>
      <c r="E93" s="757"/>
      <c r="F93" s="757"/>
      <c r="G93" s="757"/>
      <c r="H93" s="757"/>
      <c r="I93" s="757"/>
      <c r="J93" s="757"/>
      <c r="K93" s="52"/>
    </row>
    <row r="94" spans="1:11" ht="15.75">
      <c r="A94" s="53"/>
      <c r="B94" s="762"/>
      <c r="C94" s="762"/>
      <c r="D94" s="762"/>
      <c r="E94" s="762"/>
      <c r="F94" s="762"/>
      <c r="G94" s="762"/>
      <c r="H94" s="762"/>
      <c r="I94" s="762"/>
      <c r="J94" s="762"/>
      <c r="K94" s="52"/>
    </row>
    <row r="95" spans="1:11" ht="14.25">
      <c r="A95" s="53"/>
      <c r="B95" s="53"/>
      <c r="C95" s="53"/>
      <c r="D95" s="53"/>
      <c r="E95" s="53"/>
      <c r="F95" s="53"/>
      <c r="G95" s="53"/>
      <c r="H95" s="54"/>
      <c r="I95" s="54"/>
      <c r="J95" s="54"/>
      <c r="K95" s="52"/>
    </row>
    <row r="96" spans="1:11" ht="14.25">
      <c r="A96" s="53"/>
      <c r="B96" s="766"/>
      <c r="C96" s="766"/>
      <c r="D96" s="766"/>
      <c r="E96" s="766"/>
      <c r="F96" s="766"/>
      <c r="G96" s="766"/>
      <c r="H96" s="766"/>
      <c r="I96" s="766"/>
      <c r="J96" s="766"/>
      <c r="K96" s="52"/>
    </row>
    <row r="97" spans="1:11" ht="14.25">
      <c r="A97" s="53"/>
      <c r="B97" s="53"/>
      <c r="C97" s="53"/>
      <c r="D97" s="53"/>
      <c r="E97" s="53"/>
      <c r="F97" s="53"/>
      <c r="G97" s="53"/>
      <c r="H97" s="54"/>
      <c r="I97" s="54"/>
      <c r="J97" s="54"/>
      <c r="K97" s="52"/>
    </row>
    <row r="98" spans="1:11" ht="14.25">
      <c r="A98" s="53"/>
      <c r="B98" s="55"/>
      <c r="C98" s="55"/>
      <c r="D98" s="55"/>
      <c r="E98" s="55"/>
      <c r="F98" s="55"/>
      <c r="G98" s="55"/>
      <c r="H98" s="54"/>
      <c r="I98" s="54"/>
      <c r="J98" s="54"/>
      <c r="K98" s="52"/>
    </row>
    <row r="99" spans="1:11" ht="14.25">
      <c r="A99" s="53"/>
      <c r="B99" s="757"/>
      <c r="C99" s="757"/>
      <c r="D99" s="757"/>
      <c r="E99" s="757"/>
      <c r="F99" s="757"/>
      <c r="G99" s="757"/>
      <c r="H99" s="757"/>
      <c r="I99" s="757"/>
      <c r="J99" s="757"/>
      <c r="K99" s="52"/>
    </row>
    <row r="100" spans="1:11" ht="14.25">
      <c r="A100" s="53"/>
      <c r="B100" s="53"/>
      <c r="C100" s="53"/>
      <c r="D100" s="53"/>
      <c r="E100" s="53"/>
      <c r="F100" s="53"/>
      <c r="G100" s="53"/>
      <c r="H100" s="54"/>
      <c r="I100" s="54"/>
      <c r="J100" s="54"/>
      <c r="K100" s="52"/>
    </row>
    <row r="101" spans="1:11" ht="14.25">
      <c r="A101" s="53"/>
      <c r="B101" s="757"/>
      <c r="C101" s="757"/>
      <c r="D101" s="757"/>
      <c r="E101" s="757"/>
      <c r="F101" s="757"/>
      <c r="G101" s="757"/>
      <c r="H101" s="757"/>
      <c r="I101" s="757"/>
      <c r="J101" s="757"/>
      <c r="K101" s="52"/>
    </row>
    <row r="102" spans="1:11" ht="14.25">
      <c r="A102" s="53"/>
      <c r="B102" s="53"/>
      <c r="C102" s="53"/>
      <c r="D102" s="53"/>
      <c r="E102" s="53"/>
      <c r="F102" s="53"/>
      <c r="G102" s="53"/>
      <c r="H102" s="54"/>
      <c r="I102" s="54"/>
      <c r="J102" s="54"/>
      <c r="K102" s="52"/>
    </row>
    <row r="103" spans="1:11" ht="14.25">
      <c r="A103" s="53"/>
      <c r="B103" s="757"/>
      <c r="C103" s="757"/>
      <c r="D103" s="757"/>
      <c r="E103" s="757"/>
      <c r="F103" s="757"/>
      <c r="G103" s="757"/>
      <c r="H103" s="757"/>
      <c r="I103" s="757"/>
      <c r="J103" s="757"/>
      <c r="K103" s="52"/>
    </row>
    <row r="104" spans="1:11" ht="14.25">
      <c r="A104" s="53"/>
      <c r="B104" s="53"/>
      <c r="C104" s="53"/>
      <c r="D104" s="53"/>
      <c r="E104" s="53"/>
      <c r="F104" s="53"/>
      <c r="G104" s="53"/>
      <c r="H104" s="54"/>
      <c r="I104" s="54"/>
      <c r="J104" s="54"/>
      <c r="K104" s="52"/>
    </row>
    <row r="105" spans="1:11" ht="14.25">
      <c r="A105" s="53"/>
      <c r="B105" s="53"/>
      <c r="C105" s="53"/>
      <c r="D105" s="53"/>
      <c r="E105" s="53"/>
      <c r="F105" s="53"/>
      <c r="G105" s="53"/>
      <c r="H105" s="54"/>
      <c r="I105" s="54"/>
      <c r="J105" s="54"/>
      <c r="K105" s="52"/>
    </row>
    <row r="106" spans="1:11" ht="14.25">
      <c r="A106" s="53"/>
      <c r="B106" s="757"/>
      <c r="C106" s="757"/>
      <c r="D106" s="757"/>
      <c r="E106" s="757"/>
      <c r="F106" s="757"/>
      <c r="G106" s="757"/>
      <c r="H106" s="757"/>
      <c r="I106" s="757"/>
      <c r="J106" s="757"/>
      <c r="K106" s="52"/>
    </row>
    <row r="107" spans="1:11" ht="14.25">
      <c r="A107" s="53"/>
      <c r="B107" s="53"/>
      <c r="C107" s="53"/>
      <c r="D107" s="53"/>
      <c r="E107" s="53"/>
      <c r="F107" s="53"/>
      <c r="G107" s="53"/>
      <c r="H107" s="54"/>
      <c r="I107" s="54"/>
      <c r="J107" s="54"/>
      <c r="K107" s="52"/>
    </row>
    <row r="108" spans="1:11" ht="14.25">
      <c r="A108" s="53"/>
      <c r="B108" s="53"/>
      <c r="C108" s="53"/>
      <c r="D108" s="53"/>
      <c r="E108" s="53"/>
      <c r="F108" s="53"/>
      <c r="G108" s="53"/>
      <c r="H108" s="54"/>
      <c r="I108" s="54"/>
      <c r="J108" s="54"/>
      <c r="K108" s="52"/>
    </row>
    <row r="109" spans="1:11" ht="14.25">
      <c r="A109" s="53"/>
      <c r="B109" s="757"/>
      <c r="C109" s="757"/>
      <c r="D109" s="757"/>
      <c r="E109" s="757"/>
      <c r="F109" s="757"/>
      <c r="G109" s="757"/>
      <c r="H109" s="757"/>
      <c r="I109" s="757"/>
      <c r="J109" s="757"/>
      <c r="K109" s="52"/>
    </row>
    <row r="110" spans="1:11" ht="14.25">
      <c r="A110" s="53"/>
      <c r="B110" s="53"/>
      <c r="C110" s="53"/>
      <c r="D110" s="53"/>
      <c r="E110" s="53"/>
      <c r="F110" s="53"/>
      <c r="G110" s="53"/>
      <c r="H110" s="54"/>
      <c r="I110" s="54"/>
      <c r="J110" s="54"/>
      <c r="K110" s="52"/>
    </row>
    <row r="111" spans="1:11" ht="14.25">
      <c r="A111" s="53"/>
      <c r="B111" s="53"/>
      <c r="C111" s="53"/>
      <c r="D111" s="53"/>
      <c r="E111" s="53"/>
      <c r="F111" s="53"/>
      <c r="G111" s="53"/>
      <c r="H111" s="54"/>
      <c r="I111" s="54"/>
      <c r="J111" s="54"/>
      <c r="K111" s="52"/>
    </row>
    <row r="112" spans="1:11" ht="14.25">
      <c r="A112" s="53"/>
      <c r="B112" s="757"/>
      <c r="C112" s="757"/>
      <c r="D112" s="757"/>
      <c r="E112" s="757"/>
      <c r="F112" s="757"/>
      <c r="G112" s="757"/>
      <c r="H112" s="757"/>
      <c r="I112" s="757"/>
      <c r="J112" s="757"/>
      <c r="K112" s="52"/>
    </row>
    <row r="113" spans="1:11" ht="14.25">
      <c r="A113" s="53"/>
      <c r="B113" s="53"/>
      <c r="C113" s="53"/>
      <c r="D113" s="53"/>
      <c r="E113" s="53"/>
      <c r="F113" s="53"/>
      <c r="G113" s="53"/>
      <c r="H113" s="54"/>
      <c r="I113" s="54"/>
      <c r="J113" s="54"/>
      <c r="K113" s="52"/>
    </row>
    <row r="114" spans="1:11" ht="14.25">
      <c r="A114" s="53"/>
      <c r="B114" s="53"/>
      <c r="C114" s="53"/>
      <c r="D114" s="53"/>
      <c r="E114" s="53"/>
      <c r="F114" s="53"/>
      <c r="G114" s="53"/>
      <c r="H114" s="54"/>
      <c r="I114" s="54"/>
      <c r="J114" s="54"/>
      <c r="K114" s="52"/>
    </row>
    <row r="115" spans="1:11" ht="14.25">
      <c r="A115" s="53"/>
      <c r="B115" s="757"/>
      <c r="C115" s="757"/>
      <c r="D115" s="757"/>
      <c r="E115" s="757"/>
      <c r="F115" s="757"/>
      <c r="G115" s="757"/>
      <c r="H115" s="757"/>
      <c r="I115" s="757"/>
      <c r="J115" s="757"/>
      <c r="K115" s="52"/>
    </row>
    <row r="116" spans="1:11" ht="14.25">
      <c r="A116" s="53"/>
      <c r="B116" s="53"/>
      <c r="C116" s="53"/>
      <c r="D116" s="53"/>
      <c r="E116" s="53"/>
      <c r="F116" s="53"/>
      <c r="G116" s="53"/>
      <c r="H116" s="54"/>
      <c r="I116" s="54"/>
      <c r="J116" s="54"/>
      <c r="K116" s="52"/>
    </row>
    <row r="117" spans="1:11" ht="14.25">
      <c r="A117" s="53"/>
      <c r="B117" s="53"/>
      <c r="C117" s="53"/>
      <c r="D117" s="53"/>
      <c r="E117" s="53"/>
      <c r="F117" s="53"/>
      <c r="G117" s="53"/>
      <c r="H117" s="54"/>
      <c r="I117" s="54"/>
      <c r="J117" s="54"/>
      <c r="K117" s="52"/>
    </row>
    <row r="118" spans="1:11" ht="14.25">
      <c r="A118" s="53"/>
      <c r="B118" s="53"/>
      <c r="C118" s="53"/>
      <c r="D118" s="53"/>
      <c r="E118" s="53"/>
      <c r="F118" s="53"/>
      <c r="G118" s="53"/>
      <c r="H118" s="54"/>
      <c r="I118" s="54"/>
      <c r="J118" s="54"/>
      <c r="K118" s="52"/>
    </row>
    <row r="119" spans="1:11" ht="14.25">
      <c r="A119" s="53"/>
      <c r="B119" s="53"/>
      <c r="C119" s="53"/>
      <c r="D119" s="53"/>
      <c r="E119" s="53"/>
      <c r="F119" s="53"/>
      <c r="G119" s="53"/>
      <c r="H119" s="54"/>
      <c r="I119" s="54"/>
      <c r="J119" s="54"/>
      <c r="K119" s="52"/>
    </row>
    <row r="120" spans="1:11" ht="14.25">
      <c r="A120" s="53"/>
      <c r="B120" s="53"/>
      <c r="C120" s="53"/>
      <c r="D120" s="53"/>
      <c r="E120" s="53"/>
      <c r="F120" s="53"/>
      <c r="G120" s="53"/>
      <c r="H120" s="54"/>
      <c r="I120" s="54"/>
      <c r="J120" s="54"/>
      <c r="K120" s="52"/>
    </row>
    <row r="121" spans="1:11" ht="14.25">
      <c r="A121" s="53"/>
      <c r="B121" s="53"/>
      <c r="C121" s="53"/>
      <c r="D121" s="53"/>
      <c r="E121" s="53"/>
      <c r="F121" s="53"/>
      <c r="G121" s="53"/>
      <c r="H121" s="54"/>
      <c r="I121" s="54"/>
      <c r="J121" s="54"/>
      <c r="K121" s="52"/>
    </row>
    <row r="122" spans="1:11" ht="14.25">
      <c r="A122" s="53"/>
      <c r="B122" s="53"/>
      <c r="C122" s="53"/>
      <c r="D122" s="53"/>
      <c r="E122" s="53"/>
      <c r="F122" s="53"/>
      <c r="G122" s="53"/>
      <c r="H122" s="54"/>
      <c r="I122" s="54"/>
      <c r="J122" s="54"/>
      <c r="K122" s="52"/>
    </row>
    <row r="123" spans="1:11" ht="14.25">
      <c r="A123" s="53"/>
      <c r="B123" s="53"/>
      <c r="C123" s="53"/>
      <c r="D123" s="53"/>
      <c r="E123" s="53"/>
      <c r="F123" s="53"/>
      <c r="G123" s="53"/>
      <c r="H123" s="54"/>
      <c r="I123" s="54"/>
      <c r="J123" s="54"/>
      <c r="K123" s="52"/>
    </row>
    <row r="124" spans="1:11" ht="14.25">
      <c r="A124" s="53"/>
      <c r="B124" s="53"/>
      <c r="C124" s="53"/>
      <c r="D124" s="53"/>
      <c r="E124" s="53"/>
      <c r="F124" s="53"/>
      <c r="G124" s="53"/>
      <c r="H124" s="54"/>
      <c r="I124" s="54"/>
      <c r="J124" s="54"/>
      <c r="K124" s="52"/>
    </row>
    <row r="125" spans="1:11" ht="14.25">
      <c r="A125" s="53"/>
      <c r="B125" s="53"/>
      <c r="C125" s="53"/>
      <c r="D125" s="53"/>
      <c r="E125" s="53"/>
      <c r="F125" s="53"/>
      <c r="G125" s="53"/>
      <c r="H125" s="54"/>
      <c r="I125" s="54"/>
      <c r="J125" s="54"/>
      <c r="K125" s="52"/>
    </row>
    <row r="126" spans="1:11" ht="15.75" customHeight="1">
      <c r="A126" s="53"/>
      <c r="B126" s="762"/>
      <c r="C126" s="762"/>
      <c r="D126" s="762"/>
      <c r="E126" s="762"/>
      <c r="F126" s="762"/>
      <c r="G126" s="762"/>
      <c r="H126" s="762"/>
      <c r="I126" s="762"/>
      <c r="J126" s="762"/>
      <c r="K126" s="52"/>
    </row>
    <row r="127" spans="1:11" ht="15.75" customHeight="1">
      <c r="A127" s="53"/>
      <c r="B127" s="762"/>
      <c r="C127" s="762"/>
      <c r="D127" s="762"/>
      <c r="E127" s="762"/>
      <c r="F127" s="762"/>
      <c r="G127" s="762"/>
      <c r="H127" s="762"/>
      <c r="I127" s="762"/>
      <c r="J127" s="762"/>
      <c r="K127" s="52"/>
    </row>
    <row r="128" spans="1:11" ht="15.75" customHeight="1">
      <c r="A128" s="53"/>
      <c r="B128" s="762"/>
      <c r="C128" s="762"/>
      <c r="D128" s="762"/>
      <c r="E128" s="762"/>
      <c r="F128" s="762"/>
      <c r="G128" s="762"/>
      <c r="H128" s="762"/>
      <c r="I128" s="762"/>
      <c r="J128" s="762"/>
      <c r="K128" s="52"/>
    </row>
  </sheetData>
  <mergeCells count="90">
    <mergeCell ref="B127:J127"/>
    <mergeCell ref="B128:J128"/>
    <mergeCell ref="B103:J103"/>
    <mergeCell ref="B106:J106"/>
    <mergeCell ref="B109:J109"/>
    <mergeCell ref="B112:J112"/>
    <mergeCell ref="B115:J115"/>
    <mergeCell ref="B126:J126"/>
    <mergeCell ref="H74:H75"/>
    <mergeCell ref="I74:I75"/>
    <mergeCell ref="J74:J75"/>
    <mergeCell ref="H76:J82"/>
    <mergeCell ref="B83:J83"/>
    <mergeCell ref="B74:B75"/>
    <mergeCell ref="B101:J101"/>
    <mergeCell ref="B84:J84"/>
    <mergeCell ref="B85:J85"/>
    <mergeCell ref="B86:J86"/>
    <mergeCell ref="B88:J88"/>
    <mergeCell ref="B89:J89"/>
    <mergeCell ref="B99:J99"/>
    <mergeCell ref="B90:J90"/>
    <mergeCell ref="B92:J92"/>
    <mergeCell ref="B93:J93"/>
    <mergeCell ref="B94:J94"/>
    <mergeCell ref="B96:J96"/>
    <mergeCell ref="B70:B71"/>
    <mergeCell ref="H70:H71"/>
    <mergeCell ref="I70:I71"/>
    <mergeCell ref="J70:J71"/>
    <mergeCell ref="B72:B73"/>
    <mergeCell ref="H72:H73"/>
    <mergeCell ref="I72:I73"/>
    <mergeCell ref="J72:J73"/>
    <mergeCell ref="B66:B67"/>
    <mergeCell ref="H66:H67"/>
    <mergeCell ref="I66:I67"/>
    <mergeCell ref="J66:J67"/>
    <mergeCell ref="B68:B69"/>
    <mergeCell ref="H68:H69"/>
    <mergeCell ref="I68:I69"/>
    <mergeCell ref="J68:J69"/>
    <mergeCell ref="B56:J56"/>
    <mergeCell ref="B52:J52"/>
    <mergeCell ref="H58:J59"/>
    <mergeCell ref="H60:J61"/>
    <mergeCell ref="B64:B65"/>
    <mergeCell ref="H64:H65"/>
    <mergeCell ref="I64:I65"/>
    <mergeCell ref="J64:J65"/>
    <mergeCell ref="B50:J50"/>
    <mergeCell ref="B51:J51"/>
    <mergeCell ref="B54:J54"/>
    <mergeCell ref="B47:J47"/>
    <mergeCell ref="B44:J44"/>
    <mergeCell ref="B46:J46"/>
    <mergeCell ref="B8:J8"/>
    <mergeCell ref="B9:J9"/>
    <mergeCell ref="B10:J10"/>
    <mergeCell ref="B29:J29"/>
    <mergeCell ref="B30:J30"/>
    <mergeCell ref="B12:J12"/>
    <mergeCell ref="B13:J13"/>
    <mergeCell ref="B14:J14"/>
    <mergeCell ref="B15:J15"/>
    <mergeCell ref="B16:J16"/>
    <mergeCell ref="B17:J17"/>
    <mergeCell ref="B19:J19"/>
    <mergeCell ref="B20:J20"/>
    <mergeCell ref="B21:J21"/>
    <mergeCell ref="B22:J22"/>
    <mergeCell ref="B24:J24"/>
    <mergeCell ref="B1:J1"/>
    <mergeCell ref="B2:J2"/>
    <mergeCell ref="B5:J5"/>
    <mergeCell ref="B6:J6"/>
    <mergeCell ref="B7:J7"/>
    <mergeCell ref="B39:E39"/>
    <mergeCell ref="B40:E40"/>
    <mergeCell ref="F39:J39"/>
    <mergeCell ref="F40:J40"/>
    <mergeCell ref="B11:J11"/>
    <mergeCell ref="B31:J31"/>
    <mergeCell ref="B33:J33"/>
    <mergeCell ref="B37:J37"/>
    <mergeCell ref="B32:J32"/>
    <mergeCell ref="B25:J25"/>
    <mergeCell ref="B26:J26"/>
    <mergeCell ref="B18:J18"/>
    <mergeCell ref="B28:J28"/>
  </mergeCells>
  <phoneticPr fontId="2"/>
  <dataValidations count="1">
    <dataValidation type="list" allowBlank="1" showInputMessage="1" showErrorMessage="1" sqref="B3:B4" xr:uid="{00000000-0002-0000-1300-000000000000}">
      <formula1>"■"</formula1>
    </dataValidation>
  </dataValidations>
  <pageMargins left="0.7" right="0.7" top="0.75" bottom="0.75" header="0.3" footer="0.3"/>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28"/>
  <sheetViews>
    <sheetView workbookViewId="0">
      <selection activeCell="B2" sqref="B2:E2"/>
    </sheetView>
  </sheetViews>
  <sheetFormatPr defaultColWidth="9" defaultRowHeight="13.5"/>
  <cols>
    <col min="1" max="1" width="3" style="51" customWidth="1"/>
    <col min="2" max="2" width="19" style="51" customWidth="1"/>
    <col min="3" max="3" width="21.125" style="51" customWidth="1"/>
    <col min="4" max="4" width="19.625" style="51" customWidth="1"/>
    <col min="5" max="5" width="26.125" style="51" customWidth="1"/>
    <col min="6" max="16384" width="9" style="51"/>
  </cols>
  <sheetData>
    <row r="1" spans="1:10" ht="14.25">
      <c r="A1" s="53"/>
      <c r="B1" s="760" t="s">
        <v>962</v>
      </c>
      <c r="C1" s="760"/>
      <c r="D1" s="760"/>
      <c r="E1" s="760"/>
      <c r="F1" s="760"/>
      <c r="G1" s="760"/>
      <c r="H1" s="760"/>
      <c r="I1" s="760"/>
      <c r="J1" s="760"/>
    </row>
    <row r="2" spans="1:10" ht="46.5" customHeight="1">
      <c r="A2" s="53"/>
      <c r="B2" s="761" t="s">
        <v>132</v>
      </c>
      <c r="C2" s="761"/>
      <c r="D2" s="761"/>
      <c r="E2" s="761"/>
      <c r="F2" s="54"/>
    </row>
    <row r="3" spans="1:10" ht="15.75">
      <c r="A3" s="53"/>
      <c r="B3" s="762" t="s">
        <v>131</v>
      </c>
      <c r="C3" s="762"/>
      <c r="D3" s="762"/>
      <c r="E3" s="762"/>
      <c r="F3" s="54"/>
    </row>
    <row r="4" spans="1:10" ht="29.25" customHeight="1">
      <c r="A4" s="53"/>
      <c r="B4" s="757" t="s">
        <v>130</v>
      </c>
      <c r="C4" s="757"/>
      <c r="D4" s="757"/>
      <c r="E4" s="757"/>
      <c r="F4" s="54"/>
    </row>
    <row r="5" spans="1:10" ht="20.25" customHeight="1">
      <c r="A5" s="53"/>
      <c r="B5" s="757" t="s">
        <v>129</v>
      </c>
      <c r="C5" s="757"/>
      <c r="D5" s="757"/>
      <c r="E5" s="757"/>
      <c r="F5" s="54"/>
    </row>
    <row r="6" spans="1:10" ht="20.25" customHeight="1">
      <c r="A6" s="53"/>
      <c r="B6" s="757" t="s">
        <v>128</v>
      </c>
      <c r="C6" s="757"/>
      <c r="D6" s="757"/>
      <c r="E6" s="757"/>
      <c r="F6" s="54"/>
    </row>
    <row r="7" spans="1:10" ht="20.25" customHeight="1">
      <c r="A7" s="53"/>
      <c r="B7" s="757" t="s">
        <v>127</v>
      </c>
      <c r="C7" s="757"/>
      <c r="D7" s="757"/>
      <c r="E7" s="757"/>
      <c r="F7" s="54"/>
    </row>
    <row r="8" spans="1:10" ht="20.25" customHeight="1">
      <c r="A8" s="53"/>
      <c r="B8" s="757" t="s">
        <v>126</v>
      </c>
      <c r="C8" s="757"/>
      <c r="D8" s="757"/>
      <c r="E8" s="757"/>
      <c r="F8" s="54"/>
    </row>
    <row r="9" spans="1:10" ht="20.25" customHeight="1">
      <c r="A9" s="53"/>
      <c r="B9" s="757" t="s">
        <v>125</v>
      </c>
      <c r="C9" s="757"/>
      <c r="D9" s="757"/>
      <c r="E9" s="757"/>
      <c r="F9" s="54"/>
    </row>
    <row r="10" spans="1:10" ht="20.25" customHeight="1">
      <c r="A10" s="53"/>
      <c r="B10" s="757" t="s">
        <v>124</v>
      </c>
      <c r="C10" s="757"/>
      <c r="D10" s="757"/>
      <c r="E10" s="757"/>
      <c r="F10" s="54"/>
    </row>
    <row r="11" spans="1:10" ht="44.25" customHeight="1">
      <c r="A11" s="53"/>
      <c r="B11" s="756" t="s">
        <v>123</v>
      </c>
      <c r="C11" s="756"/>
      <c r="D11" s="756"/>
      <c r="E11" s="756"/>
      <c r="F11" s="54"/>
    </row>
    <row r="12" spans="1:10" ht="20.25" customHeight="1">
      <c r="A12" s="53"/>
      <c r="B12" s="757" t="s">
        <v>122</v>
      </c>
      <c r="C12" s="757"/>
      <c r="D12" s="757"/>
      <c r="E12" s="757"/>
      <c r="F12" s="54"/>
    </row>
    <row r="13" spans="1:10" ht="15.75" customHeight="1">
      <c r="A13" s="53"/>
      <c r="B13" s="759" t="s">
        <v>121</v>
      </c>
      <c r="C13" s="759"/>
      <c r="D13" s="759"/>
      <c r="E13" s="759"/>
      <c r="F13" s="60"/>
    </row>
    <row r="14" spans="1:10" ht="15.75" customHeight="1">
      <c r="A14" s="53"/>
      <c r="B14" s="759" t="s">
        <v>120</v>
      </c>
      <c r="C14" s="759"/>
      <c r="D14" s="759"/>
      <c r="E14" s="759"/>
      <c r="F14" s="60"/>
    </row>
    <row r="15" spans="1:10" ht="15.75" customHeight="1">
      <c r="A15" s="53"/>
      <c r="B15" s="759" t="s">
        <v>119</v>
      </c>
      <c r="C15" s="759"/>
      <c r="D15" s="759"/>
      <c r="E15" s="759"/>
      <c r="F15" s="63"/>
    </row>
    <row r="16" spans="1:10" ht="15.75" customHeight="1">
      <c r="A16" s="53"/>
      <c r="B16" s="759" t="s">
        <v>118</v>
      </c>
      <c r="C16" s="759"/>
      <c r="D16" s="759"/>
      <c r="E16" s="759"/>
      <c r="F16" s="60"/>
    </row>
    <row r="17" spans="1:6" ht="15.75" customHeight="1">
      <c r="A17" s="53"/>
      <c r="B17" s="759" t="s">
        <v>117</v>
      </c>
      <c r="C17" s="759"/>
      <c r="D17" s="759"/>
      <c r="E17" s="759"/>
      <c r="F17" s="60"/>
    </row>
    <row r="18" spans="1:6" ht="15.75" customHeight="1">
      <c r="A18" s="53"/>
      <c r="B18" s="759" t="s">
        <v>116</v>
      </c>
      <c r="C18" s="759"/>
      <c r="D18" s="759"/>
      <c r="E18" s="759"/>
      <c r="F18" s="60"/>
    </row>
    <row r="19" spans="1:6" ht="15.75" customHeight="1">
      <c r="A19" s="53"/>
      <c r="B19" s="759" t="s">
        <v>115</v>
      </c>
      <c r="C19" s="759"/>
      <c r="D19" s="759"/>
      <c r="E19" s="759"/>
      <c r="F19" s="60"/>
    </row>
    <row r="20" spans="1:6" ht="15.75" customHeight="1">
      <c r="A20" s="53"/>
      <c r="B20" s="758" t="s">
        <v>114</v>
      </c>
      <c r="C20" s="758"/>
      <c r="D20" s="758"/>
      <c r="E20" s="758"/>
      <c r="F20" s="60"/>
    </row>
    <row r="21" spans="1:6" ht="15.75" customHeight="1">
      <c r="A21" s="53"/>
      <c r="B21" s="758" t="s">
        <v>113</v>
      </c>
      <c r="C21" s="758"/>
      <c r="D21" s="758"/>
      <c r="E21" s="758"/>
      <c r="F21" s="60"/>
    </row>
    <row r="22" spans="1:6" ht="15.75" customHeight="1">
      <c r="A22" s="53"/>
      <c r="B22" s="758" t="s">
        <v>112</v>
      </c>
      <c r="C22" s="758"/>
      <c r="D22" s="758"/>
      <c r="E22" s="758"/>
      <c r="F22" s="60"/>
    </row>
    <row r="23" spans="1:6" ht="15.75" customHeight="1">
      <c r="A23" s="53"/>
      <c r="B23" s="76" t="s">
        <v>111</v>
      </c>
      <c r="C23" s="76"/>
      <c r="D23" s="76"/>
      <c r="E23" s="76"/>
      <c r="F23" s="60"/>
    </row>
    <row r="24" spans="1:6" ht="15.75" customHeight="1">
      <c r="A24" s="53"/>
      <c r="B24" s="758" t="s">
        <v>110</v>
      </c>
      <c r="C24" s="758"/>
      <c r="D24" s="758"/>
      <c r="E24" s="758"/>
      <c r="F24" s="60"/>
    </row>
    <row r="25" spans="1:6" ht="15.75" customHeight="1">
      <c r="A25" s="53"/>
      <c r="B25" s="758" t="s">
        <v>109</v>
      </c>
      <c r="C25" s="758"/>
      <c r="D25" s="758"/>
      <c r="E25" s="758"/>
      <c r="F25" s="60"/>
    </row>
    <row r="26" spans="1:6" ht="15.75" customHeight="1">
      <c r="A26" s="53"/>
      <c r="B26" s="758" t="s">
        <v>108</v>
      </c>
      <c r="C26" s="758"/>
      <c r="D26" s="758"/>
      <c r="E26" s="758"/>
      <c r="F26" s="60"/>
    </row>
    <row r="27" spans="1:6" ht="22.5" customHeight="1">
      <c r="A27" s="53"/>
      <c r="B27" s="53"/>
      <c r="C27" s="61"/>
      <c r="D27" s="61"/>
      <c r="E27" s="61"/>
      <c r="F27" s="60"/>
    </row>
    <row r="28" spans="1:6" ht="27.75" customHeight="1">
      <c r="A28" s="53"/>
      <c r="B28" s="757" t="s">
        <v>135</v>
      </c>
      <c r="C28" s="757"/>
      <c r="D28" s="757"/>
      <c r="E28" s="757"/>
      <c r="F28" s="60"/>
    </row>
    <row r="29" spans="1:6" ht="15.75" customHeight="1">
      <c r="A29" s="53"/>
      <c r="B29" s="757" t="s">
        <v>106</v>
      </c>
      <c r="C29" s="757"/>
      <c r="D29" s="757"/>
      <c r="E29" s="757"/>
      <c r="F29" s="60"/>
    </row>
    <row r="30" spans="1:6" ht="15.75" customHeight="1">
      <c r="A30" s="53"/>
      <c r="B30" s="757" t="s">
        <v>105</v>
      </c>
      <c r="C30" s="757"/>
      <c r="D30" s="757"/>
      <c r="E30" s="757"/>
      <c r="F30" s="60"/>
    </row>
    <row r="31" spans="1:6" ht="15.75" customHeight="1">
      <c r="A31" s="53"/>
      <c r="B31" s="757" t="s">
        <v>104</v>
      </c>
      <c r="C31" s="757"/>
      <c r="D31" s="757"/>
      <c r="E31" s="757"/>
      <c r="F31" s="60"/>
    </row>
    <row r="32" spans="1:6" ht="15.75" customHeight="1">
      <c r="A32" s="53"/>
      <c r="B32" s="757" t="s">
        <v>103</v>
      </c>
      <c r="C32" s="757"/>
      <c r="D32" s="757"/>
      <c r="E32" s="757"/>
      <c r="F32" s="60"/>
    </row>
    <row r="33" spans="1:6" ht="15.75" customHeight="1">
      <c r="A33" s="53"/>
      <c r="B33" s="757" t="s">
        <v>102</v>
      </c>
      <c r="C33" s="757"/>
      <c r="D33" s="757"/>
      <c r="E33" s="757"/>
      <c r="F33" s="60"/>
    </row>
    <row r="34" spans="1:6" ht="14.25">
      <c r="A34" s="53"/>
      <c r="B34" s="53"/>
      <c r="C34" s="61"/>
      <c r="D34" s="61"/>
      <c r="E34" s="61"/>
      <c r="F34" s="60"/>
    </row>
    <row r="35" spans="1:6" ht="15.75" customHeight="1">
      <c r="A35" s="53"/>
      <c r="B35" s="757" t="s">
        <v>101</v>
      </c>
      <c r="C35" s="757"/>
      <c r="D35" s="757"/>
      <c r="E35" s="757"/>
      <c r="F35" s="60"/>
    </row>
    <row r="36" spans="1:6" ht="14.25">
      <c r="A36" s="53"/>
      <c r="B36" s="53"/>
      <c r="C36" s="61"/>
      <c r="D36" s="61"/>
      <c r="E36" s="61"/>
      <c r="F36" s="60"/>
    </row>
    <row r="37" spans="1:6" ht="14.25" customHeight="1">
      <c r="A37" s="53"/>
      <c r="B37" s="757" t="s">
        <v>100</v>
      </c>
      <c r="C37" s="757"/>
      <c r="D37" s="757"/>
      <c r="E37" s="757"/>
      <c r="F37" s="60"/>
    </row>
    <row r="38" spans="1:6" ht="14.25">
      <c r="A38" s="53"/>
      <c r="B38" s="53"/>
      <c r="C38" s="61"/>
      <c r="D38" s="61"/>
      <c r="E38" s="61"/>
      <c r="F38" s="60"/>
    </row>
    <row r="39" spans="1:6" ht="15.75" customHeight="1">
      <c r="A39" s="53"/>
      <c r="B39" s="757" t="s">
        <v>134</v>
      </c>
      <c r="C39" s="757"/>
      <c r="D39" s="757"/>
      <c r="E39" s="757"/>
      <c r="F39" s="60"/>
    </row>
    <row r="40" spans="1:6" ht="15.75" customHeight="1">
      <c r="A40" s="53"/>
      <c r="B40" s="757" t="s">
        <v>133</v>
      </c>
      <c r="C40" s="757"/>
      <c r="D40" s="757"/>
      <c r="E40" s="757"/>
      <c r="F40" s="60"/>
    </row>
    <row r="41" spans="1:6" ht="15.75" customHeight="1">
      <c r="A41" s="53"/>
      <c r="B41" s="757"/>
      <c r="C41" s="757"/>
      <c r="D41" s="757"/>
      <c r="E41" s="757"/>
      <c r="F41" s="60"/>
    </row>
    <row r="42" spans="1:6" ht="14.25">
      <c r="A42" s="53"/>
      <c r="B42" s="53"/>
      <c r="C42" s="61"/>
      <c r="D42" s="61"/>
      <c r="E42" s="61"/>
      <c r="F42" s="60"/>
    </row>
    <row r="43" spans="1:6" ht="14.25">
      <c r="A43" s="53"/>
      <c r="B43" s="59"/>
      <c r="C43" s="59"/>
      <c r="D43" s="59"/>
      <c r="E43" s="59"/>
      <c r="F43" s="54"/>
    </row>
    <row r="44" spans="1:6" ht="15.75">
      <c r="A44" s="53"/>
      <c r="B44" s="762"/>
      <c r="C44" s="762"/>
      <c r="D44" s="762"/>
      <c r="E44" s="762"/>
      <c r="F44" s="54"/>
    </row>
    <row r="45" spans="1:6" ht="14.25">
      <c r="A45" s="53"/>
      <c r="B45" s="56"/>
      <c r="C45" s="59"/>
      <c r="D45" s="59"/>
      <c r="E45" s="59"/>
      <c r="F45" s="54"/>
    </row>
    <row r="46" spans="1:6" ht="14.25">
      <c r="A46" s="53"/>
      <c r="B46" s="764"/>
      <c r="C46" s="764"/>
      <c r="D46" s="764"/>
      <c r="E46" s="764"/>
      <c r="F46" s="54"/>
    </row>
    <row r="47" spans="1:6" ht="15.75">
      <c r="A47" s="53"/>
      <c r="B47" s="763"/>
      <c r="C47" s="763"/>
      <c r="D47" s="763"/>
      <c r="E47" s="763"/>
      <c r="F47" s="54"/>
    </row>
    <row r="48" spans="1:6" ht="14.25">
      <c r="A48" s="53"/>
      <c r="B48" s="53"/>
      <c r="C48" s="59"/>
      <c r="D48" s="59"/>
      <c r="E48" s="59"/>
      <c r="F48" s="54"/>
    </row>
    <row r="49" spans="1:6" ht="14.25">
      <c r="A49" s="53"/>
      <c r="B49" s="56"/>
      <c r="C49" s="59"/>
      <c r="D49" s="59"/>
      <c r="E49" s="59"/>
      <c r="F49" s="54"/>
    </row>
    <row r="50" spans="1:6" ht="14.25">
      <c r="A50" s="53"/>
      <c r="B50" s="757"/>
      <c r="C50" s="757"/>
      <c r="D50" s="757"/>
      <c r="E50" s="757"/>
      <c r="F50" s="54"/>
    </row>
    <row r="51" spans="1:6" ht="15.75">
      <c r="A51" s="53"/>
      <c r="B51" s="762"/>
      <c r="C51" s="762"/>
      <c r="D51" s="762"/>
      <c r="E51" s="762"/>
      <c r="F51" s="54"/>
    </row>
    <row r="52" spans="1:6" ht="15.75">
      <c r="A52" s="53"/>
      <c r="B52" s="762"/>
      <c r="C52" s="762"/>
      <c r="D52" s="762"/>
      <c r="E52" s="762"/>
      <c r="F52" s="54"/>
    </row>
    <row r="53" spans="1:6" ht="14.25">
      <c r="A53" s="53"/>
      <c r="B53" s="53"/>
      <c r="C53" s="54"/>
      <c r="D53" s="54"/>
      <c r="E53" s="54"/>
      <c r="F53" s="52"/>
    </row>
    <row r="54" spans="1:6" ht="14.25">
      <c r="A54" s="53"/>
      <c r="B54" s="757"/>
      <c r="C54" s="757"/>
      <c r="D54" s="757"/>
      <c r="E54" s="757"/>
      <c r="F54" s="52"/>
    </row>
    <row r="55" spans="1:6" ht="14.25">
      <c r="A55" s="53"/>
      <c r="B55" s="53"/>
      <c r="C55" s="54"/>
      <c r="D55" s="54"/>
      <c r="E55" s="54"/>
      <c r="F55" s="52"/>
    </row>
    <row r="56" spans="1:6" ht="15.75">
      <c r="A56" s="53"/>
      <c r="B56" s="762"/>
      <c r="C56" s="762"/>
      <c r="D56" s="762"/>
      <c r="E56" s="762"/>
      <c r="F56" s="52"/>
    </row>
    <row r="57" spans="1:6" ht="14.25">
      <c r="A57" s="53"/>
      <c r="B57" s="53"/>
      <c r="C57" s="54"/>
      <c r="D57" s="54"/>
      <c r="E57" s="54"/>
      <c r="F57" s="52"/>
    </row>
    <row r="58" spans="1:6" ht="14.25">
      <c r="A58" s="53"/>
      <c r="B58" s="75"/>
      <c r="C58" s="765"/>
      <c r="D58" s="765"/>
      <c r="E58" s="765"/>
      <c r="F58" s="52"/>
    </row>
    <row r="59" spans="1:6" ht="14.25">
      <c r="A59" s="53"/>
      <c r="B59" s="75"/>
      <c r="C59" s="765"/>
      <c r="D59" s="765"/>
      <c r="E59" s="765"/>
      <c r="F59" s="52"/>
    </row>
    <row r="60" spans="1:6" ht="14.25">
      <c r="A60" s="53"/>
      <c r="B60" s="75"/>
      <c r="C60" s="765"/>
      <c r="D60" s="765"/>
      <c r="E60" s="765"/>
      <c r="F60" s="52"/>
    </row>
    <row r="61" spans="1:6" ht="14.25">
      <c r="A61" s="53"/>
      <c r="B61" s="75"/>
      <c r="C61" s="765"/>
      <c r="D61" s="765"/>
      <c r="E61" s="765"/>
      <c r="F61" s="52"/>
    </row>
    <row r="62" spans="1:6" ht="14.25">
      <c r="A62" s="53"/>
      <c r="B62" s="75"/>
      <c r="C62" s="75"/>
      <c r="D62" s="75"/>
      <c r="E62" s="75"/>
      <c r="F62" s="52"/>
    </row>
    <row r="63" spans="1:6" ht="14.25">
      <c r="A63" s="53"/>
      <c r="B63" s="75"/>
      <c r="C63" s="58"/>
      <c r="D63" s="58"/>
      <c r="E63" s="58"/>
      <c r="F63" s="52"/>
    </row>
    <row r="64" spans="1:6" ht="13.5" customHeight="1">
      <c r="A64" s="53"/>
      <c r="B64" s="765"/>
      <c r="C64" s="765"/>
      <c r="D64" s="765"/>
      <c r="E64" s="765"/>
      <c r="F64" s="52"/>
    </row>
    <row r="65" spans="1:6" ht="13.5" customHeight="1">
      <c r="A65" s="53"/>
      <c r="B65" s="765"/>
      <c r="C65" s="765"/>
      <c r="D65" s="765"/>
      <c r="E65" s="765"/>
      <c r="F65" s="52"/>
    </row>
    <row r="66" spans="1:6" ht="13.5" customHeight="1">
      <c r="A66" s="53"/>
      <c r="B66" s="765"/>
      <c r="C66" s="765"/>
      <c r="D66" s="765"/>
      <c r="E66" s="765"/>
      <c r="F66" s="52"/>
    </row>
    <row r="67" spans="1:6" ht="13.5" customHeight="1">
      <c r="A67" s="53"/>
      <c r="B67" s="765"/>
      <c r="C67" s="765"/>
      <c r="D67" s="765"/>
      <c r="E67" s="765"/>
      <c r="F67" s="52"/>
    </row>
    <row r="68" spans="1:6" ht="13.5" customHeight="1">
      <c r="A68" s="53"/>
      <c r="B68" s="765"/>
      <c r="C68" s="765"/>
      <c r="D68" s="765"/>
      <c r="E68" s="765"/>
      <c r="F68" s="52"/>
    </row>
    <row r="69" spans="1:6" ht="13.5" customHeight="1">
      <c r="A69" s="53"/>
      <c r="B69" s="765"/>
      <c r="C69" s="765"/>
      <c r="D69" s="765"/>
      <c r="E69" s="765"/>
      <c r="F69" s="52"/>
    </row>
    <row r="70" spans="1:6" ht="13.5" customHeight="1">
      <c r="A70" s="53"/>
      <c r="B70" s="765"/>
      <c r="C70" s="765"/>
      <c r="D70" s="765"/>
      <c r="E70" s="765"/>
      <c r="F70" s="52"/>
    </row>
    <row r="71" spans="1:6" ht="13.5" customHeight="1">
      <c r="A71" s="53"/>
      <c r="B71" s="765"/>
      <c r="C71" s="765"/>
      <c r="D71" s="765"/>
      <c r="E71" s="765"/>
      <c r="F71" s="52"/>
    </row>
    <row r="72" spans="1:6" ht="13.5" customHeight="1">
      <c r="A72" s="53"/>
      <c r="B72" s="765"/>
      <c r="C72" s="765"/>
      <c r="D72" s="765"/>
      <c r="E72" s="765"/>
      <c r="F72" s="52"/>
    </row>
    <row r="73" spans="1:6" ht="13.5" customHeight="1">
      <c r="A73" s="53"/>
      <c r="B73" s="765"/>
      <c r="C73" s="765"/>
      <c r="D73" s="765"/>
      <c r="E73" s="765"/>
      <c r="F73" s="52"/>
    </row>
    <row r="74" spans="1:6" ht="13.5" customHeight="1">
      <c r="A74" s="53"/>
      <c r="B74" s="765"/>
      <c r="C74" s="765"/>
      <c r="D74" s="765"/>
      <c r="E74" s="765"/>
      <c r="F74" s="52"/>
    </row>
    <row r="75" spans="1:6" ht="13.5" customHeight="1">
      <c r="A75" s="53"/>
      <c r="B75" s="765"/>
      <c r="C75" s="765"/>
      <c r="D75" s="765"/>
      <c r="E75" s="765"/>
      <c r="F75" s="52"/>
    </row>
    <row r="76" spans="1:6" ht="14.25">
      <c r="A76" s="53"/>
      <c r="B76" s="75"/>
      <c r="C76" s="765"/>
      <c r="D76" s="765"/>
      <c r="E76" s="765"/>
      <c r="F76" s="52"/>
    </row>
    <row r="77" spans="1:6" ht="14.25">
      <c r="A77" s="53"/>
      <c r="B77" s="75"/>
      <c r="C77" s="765"/>
      <c r="D77" s="765"/>
      <c r="E77" s="765"/>
      <c r="F77" s="52"/>
    </row>
    <row r="78" spans="1:6" ht="14.25">
      <c r="A78" s="53"/>
      <c r="B78" s="75"/>
      <c r="C78" s="765"/>
      <c r="D78" s="765"/>
      <c r="E78" s="765"/>
      <c r="F78" s="52"/>
    </row>
    <row r="79" spans="1:6" ht="14.25">
      <c r="A79" s="53"/>
      <c r="B79" s="75"/>
      <c r="C79" s="765"/>
      <c r="D79" s="765"/>
      <c r="E79" s="765"/>
      <c r="F79" s="52"/>
    </row>
    <row r="80" spans="1:6" ht="14.25">
      <c r="A80" s="53"/>
      <c r="B80" s="75"/>
      <c r="C80" s="765"/>
      <c r="D80" s="765"/>
      <c r="E80" s="765"/>
      <c r="F80" s="52"/>
    </row>
    <row r="81" spans="1:6" ht="14.25">
      <c r="A81" s="53"/>
      <c r="B81" s="75"/>
      <c r="C81" s="765"/>
      <c r="D81" s="765"/>
      <c r="E81" s="765"/>
      <c r="F81" s="52"/>
    </row>
    <row r="82" spans="1:6" ht="14.25">
      <c r="A82" s="53"/>
      <c r="B82" s="75"/>
      <c r="C82" s="765"/>
      <c r="D82" s="765"/>
      <c r="E82" s="765"/>
      <c r="F82" s="52"/>
    </row>
    <row r="83" spans="1:6" ht="14.25">
      <c r="A83" s="53"/>
      <c r="B83" s="757"/>
      <c r="C83" s="757"/>
      <c r="D83" s="757"/>
      <c r="E83" s="757"/>
      <c r="F83" s="52"/>
    </row>
    <row r="84" spans="1:6" ht="15.75">
      <c r="A84" s="53"/>
      <c r="B84" s="762"/>
      <c r="C84" s="762"/>
      <c r="D84" s="762"/>
      <c r="E84" s="762"/>
      <c r="F84" s="52"/>
    </row>
    <row r="85" spans="1:6" ht="15.75">
      <c r="A85" s="53"/>
      <c r="B85" s="762"/>
      <c r="C85" s="762"/>
      <c r="D85" s="762"/>
      <c r="E85" s="762"/>
      <c r="F85" s="52"/>
    </row>
    <row r="86" spans="1:6" ht="15.75">
      <c r="A86" s="53"/>
      <c r="B86" s="762"/>
      <c r="C86" s="762"/>
      <c r="D86" s="762"/>
      <c r="E86" s="762"/>
      <c r="F86" s="52"/>
    </row>
    <row r="87" spans="1:6" ht="14.25">
      <c r="A87" s="53"/>
      <c r="B87" s="56"/>
      <c r="C87" s="54"/>
      <c r="D87" s="54"/>
      <c r="E87" s="54"/>
      <c r="F87" s="52"/>
    </row>
    <row r="88" spans="1:6" ht="14.25">
      <c r="A88" s="53"/>
      <c r="B88" s="764"/>
      <c r="C88" s="764"/>
      <c r="D88" s="764"/>
      <c r="E88" s="764"/>
      <c r="F88" s="52"/>
    </row>
    <row r="89" spans="1:6" ht="14.25">
      <c r="A89" s="53"/>
      <c r="B89" s="764"/>
      <c r="C89" s="764"/>
      <c r="D89" s="764"/>
      <c r="E89" s="764"/>
      <c r="F89" s="52"/>
    </row>
    <row r="90" spans="1:6" ht="15.75">
      <c r="A90" s="53"/>
      <c r="B90" s="762"/>
      <c r="C90" s="762"/>
      <c r="D90" s="762"/>
      <c r="E90" s="762"/>
      <c r="F90" s="52"/>
    </row>
    <row r="91" spans="1:6" ht="14.25">
      <c r="A91" s="53"/>
      <c r="B91" s="56"/>
      <c r="C91" s="54"/>
      <c r="D91" s="54"/>
      <c r="E91" s="54"/>
      <c r="F91" s="52"/>
    </row>
    <row r="92" spans="1:6" ht="15.75">
      <c r="A92" s="53"/>
      <c r="B92" s="762"/>
      <c r="C92" s="762"/>
      <c r="D92" s="762"/>
      <c r="E92" s="762"/>
      <c r="F92" s="52"/>
    </row>
    <row r="93" spans="1:6" ht="14.25">
      <c r="A93" s="53"/>
      <c r="B93" s="757"/>
      <c r="C93" s="757"/>
      <c r="D93" s="757"/>
      <c r="E93" s="757"/>
      <c r="F93" s="52"/>
    </row>
    <row r="94" spans="1:6" ht="15.75">
      <c r="A94" s="53"/>
      <c r="B94" s="762"/>
      <c r="C94" s="762"/>
      <c r="D94" s="762"/>
      <c r="E94" s="762"/>
      <c r="F94" s="52"/>
    </row>
    <row r="95" spans="1:6" ht="14.25">
      <c r="A95" s="53"/>
      <c r="B95" s="53"/>
      <c r="C95" s="54"/>
      <c r="D95" s="54"/>
      <c r="E95" s="54"/>
      <c r="F95" s="52"/>
    </row>
    <row r="96" spans="1:6" ht="14.25">
      <c r="A96" s="53"/>
      <c r="B96" s="766"/>
      <c r="C96" s="766"/>
      <c r="D96" s="766"/>
      <c r="E96" s="766"/>
      <c r="F96" s="52"/>
    </row>
    <row r="97" spans="1:6" ht="14.25">
      <c r="A97" s="53"/>
      <c r="B97" s="53"/>
      <c r="C97" s="54"/>
      <c r="D97" s="54"/>
      <c r="E97" s="54"/>
      <c r="F97" s="52"/>
    </row>
    <row r="98" spans="1:6" ht="14.25">
      <c r="A98" s="53"/>
      <c r="B98" s="55"/>
      <c r="C98" s="54"/>
      <c r="D98" s="54"/>
      <c r="E98" s="54"/>
      <c r="F98" s="52"/>
    </row>
    <row r="99" spans="1:6" ht="14.25">
      <c r="A99" s="53"/>
      <c r="B99" s="757"/>
      <c r="C99" s="757"/>
      <c r="D99" s="757"/>
      <c r="E99" s="757"/>
      <c r="F99" s="52"/>
    </row>
    <row r="100" spans="1:6" ht="14.25">
      <c r="A100" s="53"/>
      <c r="B100" s="53"/>
      <c r="C100" s="54"/>
      <c r="D100" s="54"/>
      <c r="E100" s="54"/>
      <c r="F100" s="52"/>
    </row>
    <row r="101" spans="1:6" ht="14.25">
      <c r="A101" s="53"/>
      <c r="B101" s="757"/>
      <c r="C101" s="757"/>
      <c r="D101" s="757"/>
      <c r="E101" s="757"/>
      <c r="F101" s="52"/>
    </row>
    <row r="102" spans="1:6" ht="14.25">
      <c r="A102" s="53"/>
      <c r="B102" s="53"/>
      <c r="C102" s="54"/>
      <c r="D102" s="54"/>
      <c r="E102" s="54"/>
      <c r="F102" s="52"/>
    </row>
    <row r="103" spans="1:6" ht="14.25">
      <c r="A103" s="53"/>
      <c r="B103" s="757"/>
      <c r="C103" s="757"/>
      <c r="D103" s="757"/>
      <c r="E103" s="757"/>
      <c r="F103" s="52"/>
    </row>
    <row r="104" spans="1:6" ht="14.25">
      <c r="A104" s="53"/>
      <c r="B104" s="53"/>
      <c r="C104" s="54"/>
      <c r="D104" s="54"/>
      <c r="E104" s="54"/>
      <c r="F104" s="52"/>
    </row>
    <row r="105" spans="1:6" ht="14.25">
      <c r="A105" s="53"/>
      <c r="B105" s="53"/>
      <c r="C105" s="54"/>
      <c r="D105" s="54"/>
      <c r="E105" s="54"/>
      <c r="F105" s="52"/>
    </row>
    <row r="106" spans="1:6" ht="14.25">
      <c r="A106" s="53"/>
      <c r="B106" s="757"/>
      <c r="C106" s="757"/>
      <c r="D106" s="757"/>
      <c r="E106" s="757"/>
      <c r="F106" s="52"/>
    </row>
    <row r="107" spans="1:6" ht="14.25">
      <c r="A107" s="53"/>
      <c r="B107" s="53"/>
      <c r="C107" s="54"/>
      <c r="D107" s="54"/>
      <c r="E107" s="54"/>
      <c r="F107" s="52"/>
    </row>
    <row r="108" spans="1:6" ht="14.25">
      <c r="A108" s="53"/>
      <c r="B108" s="53"/>
      <c r="C108" s="54"/>
      <c r="D108" s="54"/>
      <c r="E108" s="54"/>
      <c r="F108" s="52"/>
    </row>
    <row r="109" spans="1:6" ht="14.25">
      <c r="A109" s="53"/>
      <c r="B109" s="757"/>
      <c r="C109" s="757"/>
      <c r="D109" s="757"/>
      <c r="E109" s="757"/>
      <c r="F109" s="52"/>
    </row>
    <row r="110" spans="1:6" ht="14.25">
      <c r="A110" s="53"/>
      <c r="B110" s="53"/>
      <c r="C110" s="54"/>
      <c r="D110" s="54"/>
      <c r="E110" s="54"/>
      <c r="F110" s="52"/>
    </row>
    <row r="111" spans="1:6" ht="14.25">
      <c r="A111" s="53"/>
      <c r="B111" s="53"/>
      <c r="C111" s="54"/>
      <c r="D111" s="54"/>
      <c r="E111" s="54"/>
      <c r="F111" s="52"/>
    </row>
    <row r="112" spans="1:6" ht="14.25">
      <c r="A112" s="53"/>
      <c r="B112" s="757"/>
      <c r="C112" s="757"/>
      <c r="D112" s="757"/>
      <c r="E112" s="757"/>
      <c r="F112" s="52"/>
    </row>
    <row r="113" spans="1:6" ht="14.25">
      <c r="A113" s="53"/>
      <c r="B113" s="53"/>
      <c r="C113" s="54"/>
      <c r="D113" s="54"/>
      <c r="E113" s="54"/>
      <c r="F113" s="52"/>
    </row>
    <row r="114" spans="1:6" ht="14.25">
      <c r="A114" s="53"/>
      <c r="B114" s="53"/>
      <c r="C114" s="54"/>
      <c r="D114" s="54"/>
      <c r="E114" s="54"/>
      <c r="F114" s="52"/>
    </row>
    <row r="115" spans="1:6" ht="14.25">
      <c r="A115" s="53"/>
      <c r="B115" s="757"/>
      <c r="C115" s="757"/>
      <c r="D115" s="757"/>
      <c r="E115" s="757"/>
      <c r="F115" s="52"/>
    </row>
    <row r="116" spans="1:6" ht="14.25">
      <c r="A116" s="53"/>
      <c r="B116" s="53"/>
      <c r="C116" s="54"/>
      <c r="D116" s="54"/>
      <c r="E116" s="54"/>
      <c r="F116" s="52"/>
    </row>
    <row r="117" spans="1:6" ht="14.25">
      <c r="A117" s="53"/>
      <c r="B117" s="53"/>
      <c r="C117" s="54"/>
      <c r="D117" s="54"/>
      <c r="E117" s="54"/>
      <c r="F117" s="52"/>
    </row>
    <row r="118" spans="1:6" ht="14.25">
      <c r="A118" s="53"/>
      <c r="B118" s="53"/>
      <c r="C118" s="54"/>
      <c r="D118" s="54"/>
      <c r="E118" s="54"/>
      <c r="F118" s="52"/>
    </row>
    <row r="119" spans="1:6" ht="14.25">
      <c r="A119" s="53"/>
      <c r="B119" s="53"/>
      <c r="C119" s="54"/>
      <c r="D119" s="54"/>
      <c r="E119" s="54"/>
      <c r="F119" s="52"/>
    </row>
    <row r="120" spans="1:6" ht="14.25">
      <c r="A120" s="53"/>
      <c r="B120" s="53"/>
      <c r="C120" s="54"/>
      <c r="D120" s="54"/>
      <c r="E120" s="54"/>
      <c r="F120" s="52"/>
    </row>
    <row r="121" spans="1:6" ht="14.25">
      <c r="A121" s="53"/>
      <c r="B121" s="53"/>
      <c r="C121" s="54"/>
      <c r="D121" s="54"/>
      <c r="E121" s="54"/>
      <c r="F121" s="52"/>
    </row>
    <row r="122" spans="1:6" ht="14.25">
      <c r="A122" s="53"/>
      <c r="B122" s="53"/>
      <c r="C122" s="54"/>
      <c r="D122" s="54"/>
      <c r="E122" s="54"/>
      <c r="F122" s="52"/>
    </row>
    <row r="123" spans="1:6" ht="14.25">
      <c r="A123" s="53"/>
      <c r="B123" s="53"/>
      <c r="C123" s="54"/>
      <c r="D123" s="54"/>
      <c r="E123" s="54"/>
      <c r="F123" s="52"/>
    </row>
    <row r="124" spans="1:6" ht="14.25">
      <c r="A124" s="53"/>
      <c r="B124" s="53"/>
      <c r="C124" s="54"/>
      <c r="D124" s="54"/>
      <c r="E124" s="54"/>
      <c r="F124" s="52"/>
    </row>
    <row r="125" spans="1:6" ht="14.25">
      <c r="A125" s="53"/>
      <c r="B125" s="53"/>
      <c r="C125" s="54"/>
      <c r="D125" s="54"/>
      <c r="E125" s="54"/>
      <c r="F125" s="52"/>
    </row>
    <row r="126" spans="1:6" ht="15.75" customHeight="1">
      <c r="A126" s="53"/>
      <c r="B126" s="762"/>
      <c r="C126" s="762"/>
      <c r="D126" s="762"/>
      <c r="E126" s="762"/>
      <c r="F126" s="52"/>
    </row>
    <row r="127" spans="1:6" ht="15.75" customHeight="1">
      <c r="A127" s="53"/>
      <c r="B127" s="762"/>
      <c r="C127" s="762"/>
      <c r="D127" s="762"/>
      <c r="E127" s="762"/>
      <c r="F127" s="52"/>
    </row>
    <row r="128" spans="1:6" ht="15.75" customHeight="1">
      <c r="A128" s="53"/>
      <c r="B128" s="762"/>
      <c r="C128" s="762"/>
      <c r="D128" s="762"/>
      <c r="E128" s="762"/>
      <c r="F128" s="52"/>
    </row>
  </sheetData>
  <mergeCells count="92">
    <mergeCell ref="B127:E127"/>
    <mergeCell ref="B128:E128"/>
    <mergeCell ref="B103:E103"/>
    <mergeCell ref="B106:E106"/>
    <mergeCell ref="B109:E109"/>
    <mergeCell ref="B112:E112"/>
    <mergeCell ref="B115:E115"/>
    <mergeCell ref="B126:E126"/>
    <mergeCell ref="B101:E101"/>
    <mergeCell ref="B84:E84"/>
    <mergeCell ref="B85:E85"/>
    <mergeCell ref="B86:E86"/>
    <mergeCell ref="B88:E88"/>
    <mergeCell ref="B89:E89"/>
    <mergeCell ref="B90:E90"/>
    <mergeCell ref="B92:E92"/>
    <mergeCell ref="B93:E93"/>
    <mergeCell ref="B94:E94"/>
    <mergeCell ref="B96:E96"/>
    <mergeCell ref="B99:E99"/>
    <mergeCell ref="B83:E83"/>
    <mergeCell ref="B70:B71"/>
    <mergeCell ref="C70:C71"/>
    <mergeCell ref="D70:D71"/>
    <mergeCell ref="E70:E71"/>
    <mergeCell ref="B72:B73"/>
    <mergeCell ref="C72:C73"/>
    <mergeCell ref="D72:D73"/>
    <mergeCell ref="E72:E73"/>
    <mergeCell ref="B74:B75"/>
    <mergeCell ref="C74:C75"/>
    <mergeCell ref="D74:D75"/>
    <mergeCell ref="E74:E75"/>
    <mergeCell ref="C76:E82"/>
    <mergeCell ref="B66:B67"/>
    <mergeCell ref="C66:C67"/>
    <mergeCell ref="D66:D67"/>
    <mergeCell ref="E66:E67"/>
    <mergeCell ref="B68:B69"/>
    <mergeCell ref="C68:C69"/>
    <mergeCell ref="D68:D69"/>
    <mergeCell ref="E68:E69"/>
    <mergeCell ref="B54:E54"/>
    <mergeCell ref="B56:E56"/>
    <mergeCell ref="C58:E59"/>
    <mergeCell ref="C60:E61"/>
    <mergeCell ref="B64:B65"/>
    <mergeCell ref="C64:C65"/>
    <mergeCell ref="D64:D65"/>
    <mergeCell ref="E64:E65"/>
    <mergeCell ref="B4:E4"/>
    <mergeCell ref="B5:E5"/>
    <mergeCell ref="B52:E52"/>
    <mergeCell ref="B33:E33"/>
    <mergeCell ref="B35:E35"/>
    <mergeCell ref="B37:E37"/>
    <mergeCell ref="B39:E39"/>
    <mergeCell ref="B40:E40"/>
    <mergeCell ref="B41:E41"/>
    <mergeCell ref="B44:E44"/>
    <mergeCell ref="B46:E46"/>
    <mergeCell ref="B47:E47"/>
    <mergeCell ref="B50:E50"/>
    <mergeCell ref="B51:E51"/>
    <mergeCell ref="B32:E32"/>
    <mergeCell ref="B19:E19"/>
    <mergeCell ref="B20:E20"/>
    <mergeCell ref="B21:E21"/>
    <mergeCell ref="B22:E22"/>
    <mergeCell ref="B24:E24"/>
    <mergeCell ref="B25:E25"/>
    <mergeCell ref="B26:E26"/>
    <mergeCell ref="B28:E28"/>
    <mergeCell ref="B29:E29"/>
    <mergeCell ref="B30:E30"/>
    <mergeCell ref="B31:E31"/>
    <mergeCell ref="B1:J1"/>
    <mergeCell ref="B18:E18"/>
    <mergeCell ref="B7:E7"/>
    <mergeCell ref="B8:E8"/>
    <mergeCell ref="B9:E9"/>
    <mergeCell ref="B10:E10"/>
    <mergeCell ref="B11:E11"/>
    <mergeCell ref="B12:E12"/>
    <mergeCell ref="B13:E13"/>
    <mergeCell ref="B14:E14"/>
    <mergeCell ref="B15:E15"/>
    <mergeCell ref="B16:E16"/>
    <mergeCell ref="B17:E17"/>
    <mergeCell ref="B6:E6"/>
    <mergeCell ref="B2:E2"/>
    <mergeCell ref="B3:E3"/>
  </mergeCells>
  <phoneticPr fontId="2"/>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81DEFF"/>
  </sheetPr>
  <dimension ref="B1:K45"/>
  <sheetViews>
    <sheetView workbookViewId="0">
      <selection activeCell="B29" sqref="B29"/>
    </sheetView>
  </sheetViews>
  <sheetFormatPr defaultRowHeight="13.5"/>
  <cols>
    <col min="1" max="1" width="5" customWidth="1"/>
  </cols>
  <sheetData>
    <row r="1" spans="2:11">
      <c r="B1" s="327" t="s">
        <v>953</v>
      </c>
      <c r="C1" s="327"/>
      <c r="D1" s="327"/>
      <c r="E1" s="327"/>
      <c r="F1" s="327"/>
      <c r="G1" s="327"/>
      <c r="H1" s="327"/>
      <c r="I1" s="327"/>
      <c r="J1" s="327"/>
      <c r="K1" s="327"/>
    </row>
    <row r="2" spans="2:11">
      <c r="B2" s="327"/>
      <c r="C2" s="327"/>
      <c r="D2" s="327"/>
      <c r="E2" s="327"/>
      <c r="F2" s="327"/>
      <c r="G2" s="327"/>
      <c r="H2" s="327"/>
      <c r="I2" s="327"/>
      <c r="J2" s="327"/>
      <c r="K2" s="327"/>
    </row>
    <row r="3" spans="2:11" ht="17.25">
      <c r="B3" s="770" t="s">
        <v>954</v>
      </c>
      <c r="C3" s="770"/>
      <c r="D3" s="770"/>
      <c r="E3" s="770"/>
      <c r="F3" s="770"/>
      <c r="G3" s="770"/>
      <c r="H3" s="770"/>
      <c r="I3" s="770"/>
      <c r="J3" s="770"/>
      <c r="K3" s="327"/>
    </row>
    <row r="4" spans="2:11">
      <c r="B4" s="327"/>
      <c r="C4" s="327"/>
      <c r="D4" s="327"/>
      <c r="E4" s="327"/>
      <c r="F4" s="327"/>
      <c r="G4" s="327"/>
      <c r="H4" s="327"/>
      <c r="I4" s="327"/>
      <c r="J4" s="327"/>
      <c r="K4" s="327"/>
    </row>
    <row r="5" spans="2:11" ht="14.25">
      <c r="B5" s="334"/>
      <c r="C5" s="334"/>
      <c r="G5" s="772" t="str">
        <f>申請書!P10&amp;申請書!R10&amp;申請書!S10&amp;申請書!T10&amp;申請書!U10&amp;申請書!V10&amp;申請書!W10</f>
        <v>令和年月日</v>
      </c>
      <c r="H5" s="772"/>
      <c r="I5" s="772"/>
      <c r="J5" s="772"/>
      <c r="K5" s="327"/>
    </row>
    <row r="6" spans="2:11" ht="14.25">
      <c r="B6" s="328" t="s">
        <v>955</v>
      </c>
      <c r="C6" s="327"/>
      <c r="D6" s="327"/>
      <c r="E6" s="327"/>
      <c r="F6" s="327"/>
      <c r="G6" s="327"/>
      <c r="H6" s="327"/>
      <c r="I6" s="327"/>
      <c r="J6" s="327"/>
      <c r="K6" s="327"/>
    </row>
    <row r="7" spans="2:11">
      <c r="B7" s="327"/>
      <c r="C7" s="327"/>
      <c r="D7" s="327"/>
      <c r="E7" s="327"/>
      <c r="F7" s="327"/>
      <c r="G7" s="327"/>
      <c r="H7" s="327"/>
      <c r="I7" s="327"/>
      <c r="J7" s="327"/>
      <c r="K7" s="327"/>
    </row>
    <row r="8" spans="2:11">
      <c r="B8" s="327"/>
      <c r="C8" s="327"/>
      <c r="D8" s="327"/>
      <c r="E8" s="327"/>
      <c r="F8" s="327"/>
      <c r="G8" s="327"/>
      <c r="H8" s="327"/>
      <c r="I8" s="327"/>
      <c r="J8" s="327"/>
      <c r="K8" s="327"/>
    </row>
    <row r="9" spans="2:11">
      <c r="B9" s="327"/>
      <c r="C9" s="327"/>
      <c r="D9" s="327"/>
      <c r="E9" s="327"/>
      <c r="F9" s="327"/>
      <c r="G9" s="327"/>
      <c r="H9" s="327"/>
      <c r="I9" s="327"/>
      <c r="J9" s="327"/>
      <c r="K9" s="327"/>
    </row>
    <row r="10" spans="2:11" ht="14.25">
      <c r="B10" s="327"/>
      <c r="C10" s="327"/>
      <c r="D10" s="327"/>
      <c r="E10" s="329" t="s">
        <v>956</v>
      </c>
      <c r="F10" s="330"/>
      <c r="G10" s="771">
        <f>申請書!H19</f>
        <v>0</v>
      </c>
      <c r="H10" s="771"/>
      <c r="I10" s="771"/>
      <c r="J10" s="771"/>
      <c r="K10" s="327"/>
    </row>
    <row r="11" spans="2:11">
      <c r="B11" s="327"/>
      <c r="C11" s="327"/>
      <c r="D11" s="327"/>
      <c r="E11" s="327"/>
      <c r="F11" s="327"/>
      <c r="G11" s="327"/>
      <c r="H11" s="327"/>
      <c r="I11" s="327"/>
      <c r="J11" s="327"/>
      <c r="K11" s="327"/>
    </row>
    <row r="12" spans="2:11">
      <c r="B12" s="327"/>
      <c r="C12" s="327"/>
      <c r="D12" s="327"/>
      <c r="E12" s="327"/>
      <c r="F12" s="327"/>
      <c r="G12" s="327"/>
      <c r="H12" s="327"/>
      <c r="I12" s="327"/>
      <c r="J12" s="327"/>
      <c r="K12" s="327"/>
    </row>
    <row r="13" spans="2:11" ht="14.25">
      <c r="B13" s="327"/>
      <c r="C13" s="327"/>
      <c r="D13" s="327"/>
      <c r="E13" s="329" t="s">
        <v>950</v>
      </c>
      <c r="F13" s="330"/>
      <c r="G13" s="771">
        <f>申請書!H21</f>
        <v>0</v>
      </c>
      <c r="H13" s="771"/>
      <c r="I13" s="771"/>
      <c r="J13" s="771"/>
      <c r="K13" s="327"/>
    </row>
    <row r="14" spans="2:11">
      <c r="B14" s="327"/>
      <c r="C14" s="327"/>
      <c r="D14" s="327"/>
      <c r="E14" s="327"/>
      <c r="F14" s="327"/>
      <c r="G14" s="327"/>
      <c r="H14" s="327"/>
      <c r="I14" s="327"/>
      <c r="J14" s="327"/>
      <c r="K14" s="327"/>
    </row>
    <row r="15" spans="2:11">
      <c r="B15" s="327"/>
      <c r="C15" s="327"/>
      <c r="D15" s="327"/>
      <c r="E15" s="327"/>
      <c r="F15" s="327"/>
      <c r="G15" s="327"/>
      <c r="H15" s="327"/>
      <c r="I15" s="327"/>
      <c r="J15" s="327"/>
      <c r="K15" s="327"/>
    </row>
    <row r="16" spans="2:11" ht="14.25">
      <c r="B16" s="327"/>
      <c r="C16" s="327"/>
      <c r="D16" s="327"/>
      <c r="E16" s="329" t="s">
        <v>951</v>
      </c>
      <c r="F16" s="330"/>
      <c r="G16" s="771">
        <f>申請書!H23</f>
        <v>0</v>
      </c>
      <c r="H16" s="771"/>
      <c r="I16" s="771"/>
      <c r="J16" s="771"/>
      <c r="K16" s="327"/>
    </row>
    <row r="17" spans="2:11">
      <c r="B17" s="327"/>
      <c r="C17" s="327"/>
      <c r="D17" s="327"/>
      <c r="E17" s="327"/>
      <c r="F17" s="327"/>
      <c r="G17" s="327"/>
      <c r="H17" s="327"/>
      <c r="I17" s="327"/>
      <c r="J17" s="327"/>
      <c r="K17" s="327"/>
    </row>
    <row r="18" spans="2:11">
      <c r="B18" s="327"/>
      <c r="C18" s="327"/>
      <c r="D18" s="327"/>
      <c r="E18" s="327"/>
      <c r="F18" s="327"/>
      <c r="G18" s="327"/>
      <c r="H18" s="327"/>
      <c r="I18" s="327"/>
      <c r="J18" s="327"/>
      <c r="K18" s="327"/>
    </row>
    <row r="19" spans="2:11">
      <c r="B19" s="331" t="s">
        <v>957</v>
      </c>
      <c r="C19" s="327"/>
      <c r="D19" s="327"/>
      <c r="E19" s="327"/>
      <c r="F19" s="327"/>
      <c r="G19" s="327"/>
      <c r="H19" s="327"/>
      <c r="I19" s="327"/>
      <c r="J19" s="327"/>
      <c r="K19" s="327"/>
    </row>
    <row r="20" spans="2:11">
      <c r="B20" s="327"/>
      <c r="C20" s="327"/>
      <c r="D20" s="327"/>
      <c r="E20" s="327"/>
      <c r="F20" s="327"/>
      <c r="G20" s="327"/>
      <c r="H20" s="327"/>
      <c r="I20" s="327"/>
      <c r="J20" s="327"/>
      <c r="K20" s="327"/>
    </row>
    <row r="21" spans="2:11" ht="13.5" customHeight="1">
      <c r="B21" s="220"/>
      <c r="C21" s="768" t="s">
        <v>959</v>
      </c>
      <c r="D21" s="768"/>
      <c r="E21" s="768"/>
      <c r="F21" s="768"/>
      <c r="G21" s="768"/>
      <c r="H21" s="768"/>
      <c r="I21" s="768"/>
      <c r="J21" s="768"/>
      <c r="K21" s="332"/>
    </row>
    <row r="22" spans="2:11">
      <c r="B22" s="333"/>
      <c r="C22" s="768"/>
      <c r="D22" s="768"/>
      <c r="E22" s="768"/>
      <c r="F22" s="768"/>
      <c r="G22" s="768"/>
      <c r="H22" s="768"/>
      <c r="I22" s="768"/>
      <c r="J22" s="768"/>
      <c r="K22" s="332"/>
    </row>
    <row r="23" spans="2:11">
      <c r="B23" s="333"/>
      <c r="C23" s="768"/>
      <c r="D23" s="768"/>
      <c r="E23" s="768"/>
      <c r="F23" s="768"/>
      <c r="G23" s="768"/>
      <c r="H23" s="768"/>
      <c r="I23" s="768"/>
      <c r="J23" s="768"/>
      <c r="K23" s="332"/>
    </row>
    <row r="24" spans="2:11">
      <c r="B24" s="333"/>
      <c r="C24" s="768"/>
      <c r="D24" s="768"/>
      <c r="E24" s="768"/>
      <c r="F24" s="768"/>
      <c r="G24" s="768"/>
      <c r="H24" s="768"/>
      <c r="I24" s="768"/>
      <c r="J24" s="768"/>
      <c r="K24" s="332"/>
    </row>
    <row r="25" spans="2:11" ht="27" customHeight="1">
      <c r="B25" s="333"/>
      <c r="C25" s="768"/>
      <c r="D25" s="768"/>
      <c r="E25" s="768"/>
      <c r="F25" s="768"/>
      <c r="G25" s="768"/>
      <c r="H25" s="768"/>
      <c r="I25" s="768"/>
      <c r="J25" s="768"/>
      <c r="K25" s="332"/>
    </row>
    <row r="26" spans="2:11">
      <c r="B26" s="327"/>
      <c r="C26" s="327"/>
      <c r="D26" s="327"/>
      <c r="E26" s="327"/>
      <c r="F26" s="327"/>
      <c r="G26" s="327"/>
      <c r="H26" s="327"/>
      <c r="I26" s="327"/>
      <c r="J26" s="327"/>
      <c r="K26" s="327"/>
    </row>
    <row r="27" spans="2:11" ht="14.25">
      <c r="B27" s="220"/>
      <c r="C27" s="769" t="s">
        <v>960</v>
      </c>
      <c r="D27" s="769"/>
      <c r="E27" s="769"/>
      <c r="F27" s="769"/>
      <c r="G27" s="769"/>
      <c r="H27" s="769"/>
      <c r="I27" s="769"/>
      <c r="J27" s="769"/>
      <c r="K27" s="327"/>
    </row>
    <row r="28" spans="2:11">
      <c r="B28" s="335"/>
      <c r="C28" s="335"/>
      <c r="D28" s="335"/>
      <c r="E28" s="335"/>
      <c r="F28" s="335"/>
      <c r="G28" s="335"/>
      <c r="H28" s="335"/>
      <c r="I28" s="335"/>
      <c r="J28" s="335"/>
      <c r="K28" s="327"/>
    </row>
    <row r="29" spans="2:11">
      <c r="B29" s="327"/>
      <c r="C29" s="327"/>
      <c r="D29" s="327"/>
      <c r="E29" s="327"/>
      <c r="F29" s="327"/>
      <c r="G29" s="327"/>
      <c r="H29" s="327"/>
      <c r="I29" s="327"/>
      <c r="J29" s="327"/>
      <c r="K29" s="327"/>
    </row>
    <row r="30" spans="2:11">
      <c r="B30" s="327" t="s">
        <v>958</v>
      </c>
      <c r="C30" s="327"/>
      <c r="D30" s="327"/>
      <c r="E30" s="327"/>
      <c r="F30" s="327"/>
      <c r="G30" s="327"/>
      <c r="H30" s="327"/>
      <c r="I30" s="327"/>
      <c r="J30" s="327"/>
      <c r="K30" s="327"/>
    </row>
    <row r="31" spans="2:11">
      <c r="B31" s="327"/>
      <c r="C31" s="327"/>
      <c r="D31" s="327"/>
      <c r="E31" s="327"/>
      <c r="F31" s="327"/>
      <c r="G31" s="327"/>
      <c r="H31" s="327"/>
      <c r="I31" s="327"/>
      <c r="J31" s="327"/>
      <c r="K31" s="327"/>
    </row>
    <row r="32" spans="2:11">
      <c r="B32" s="327"/>
      <c r="C32" s="327"/>
      <c r="D32" s="327"/>
      <c r="E32" s="327"/>
      <c r="F32" s="327"/>
      <c r="G32" s="327"/>
      <c r="H32" s="327"/>
      <c r="I32" s="327"/>
      <c r="J32" s="327"/>
      <c r="K32" s="327"/>
    </row>
    <row r="33" spans="2:11">
      <c r="B33" s="327"/>
      <c r="C33" s="767"/>
      <c r="D33" s="767"/>
      <c r="E33" s="767"/>
      <c r="F33" s="767"/>
      <c r="G33" s="767"/>
      <c r="H33" s="767"/>
      <c r="I33" s="767"/>
      <c r="J33" s="327"/>
      <c r="K33" s="327"/>
    </row>
    <row r="34" spans="2:11">
      <c r="B34" s="327"/>
      <c r="C34" s="767"/>
      <c r="D34" s="767"/>
      <c r="E34" s="767"/>
      <c r="F34" s="767"/>
      <c r="G34" s="767"/>
      <c r="H34" s="767"/>
      <c r="I34" s="767"/>
      <c r="J34" s="327"/>
      <c r="K34" s="327"/>
    </row>
    <row r="35" spans="2:11">
      <c r="B35" s="327"/>
      <c r="C35" s="767"/>
      <c r="D35" s="767"/>
      <c r="E35" s="767"/>
      <c r="F35" s="767"/>
      <c r="G35" s="767"/>
      <c r="H35" s="767"/>
      <c r="I35" s="767"/>
      <c r="J35" s="327"/>
      <c r="K35" s="327"/>
    </row>
    <row r="36" spans="2:11">
      <c r="B36" s="327"/>
      <c r="C36" s="767"/>
      <c r="D36" s="767"/>
      <c r="E36" s="767"/>
      <c r="F36" s="767"/>
      <c r="G36" s="767"/>
      <c r="H36" s="767"/>
      <c r="I36" s="767"/>
      <c r="J36" s="327"/>
      <c r="K36" s="327"/>
    </row>
    <row r="37" spans="2:11">
      <c r="B37" s="327"/>
      <c r="C37" s="767"/>
      <c r="D37" s="767"/>
      <c r="E37" s="767"/>
      <c r="F37" s="767"/>
      <c r="G37" s="767"/>
      <c r="H37" s="767"/>
      <c r="I37" s="767"/>
      <c r="J37" s="327"/>
      <c r="K37" s="327"/>
    </row>
    <row r="38" spans="2:11">
      <c r="B38" s="327"/>
      <c r="C38" s="767"/>
      <c r="D38" s="767"/>
      <c r="E38" s="767"/>
      <c r="F38" s="767"/>
      <c r="G38" s="767"/>
      <c r="H38" s="767"/>
      <c r="I38" s="767"/>
      <c r="J38" s="327"/>
      <c r="K38" s="327"/>
    </row>
    <row r="39" spans="2:11">
      <c r="B39" s="327"/>
      <c r="C39" s="327"/>
      <c r="D39" s="327"/>
      <c r="E39" s="327"/>
      <c r="F39" s="327"/>
      <c r="G39" s="327"/>
      <c r="H39" s="327"/>
      <c r="I39" s="327"/>
      <c r="J39" s="327"/>
      <c r="K39" s="327"/>
    </row>
    <row r="40" spans="2:11">
      <c r="B40" s="327"/>
      <c r="C40" s="327"/>
      <c r="D40" s="327"/>
      <c r="E40" s="327"/>
      <c r="F40" s="327"/>
      <c r="G40" s="327"/>
      <c r="H40" s="327"/>
      <c r="I40" s="327"/>
      <c r="J40" s="327"/>
      <c r="K40" s="327"/>
    </row>
    <row r="41" spans="2:11" ht="13.5" customHeight="1">
      <c r="B41" s="220"/>
      <c r="C41" s="768" t="s">
        <v>961</v>
      </c>
      <c r="D41" s="768"/>
      <c r="E41" s="768"/>
      <c r="F41" s="768"/>
      <c r="G41" s="768"/>
      <c r="H41" s="768"/>
      <c r="I41" s="768"/>
      <c r="J41" s="768"/>
      <c r="K41" s="327"/>
    </row>
    <row r="42" spans="2:11">
      <c r="B42" s="335"/>
      <c r="C42" s="768"/>
      <c r="D42" s="768"/>
      <c r="E42" s="768"/>
      <c r="F42" s="768"/>
      <c r="G42" s="768"/>
      <c r="H42" s="768"/>
      <c r="I42" s="768"/>
      <c r="J42" s="768"/>
      <c r="K42" s="327"/>
    </row>
    <row r="43" spans="2:11">
      <c r="B43" s="335"/>
      <c r="C43" s="768"/>
      <c r="D43" s="768"/>
      <c r="E43" s="768"/>
      <c r="F43" s="768"/>
      <c r="G43" s="768"/>
      <c r="H43" s="768"/>
      <c r="I43" s="768"/>
      <c r="J43" s="768"/>
      <c r="K43" s="327"/>
    </row>
    <row r="44" spans="2:11">
      <c r="B44" s="335"/>
      <c r="C44" s="335"/>
      <c r="D44" s="335"/>
      <c r="E44" s="335"/>
      <c r="F44" s="335"/>
      <c r="G44" s="335"/>
      <c r="H44" s="335"/>
      <c r="I44" s="335"/>
      <c r="J44" s="335"/>
      <c r="K44" s="327"/>
    </row>
    <row r="45" spans="2:11">
      <c r="B45" s="327"/>
      <c r="C45" s="327"/>
      <c r="D45" s="327"/>
      <c r="E45" s="327"/>
      <c r="F45" s="327"/>
      <c r="G45" s="327"/>
      <c r="H45" s="327"/>
      <c r="I45" s="327"/>
      <c r="J45" s="327"/>
      <c r="K45" s="327"/>
    </row>
  </sheetData>
  <mergeCells count="9">
    <mergeCell ref="C33:I38"/>
    <mergeCell ref="C21:J25"/>
    <mergeCell ref="C27:J27"/>
    <mergeCell ref="C41:J43"/>
    <mergeCell ref="B3:J3"/>
    <mergeCell ref="G10:J10"/>
    <mergeCell ref="G13:J13"/>
    <mergeCell ref="G16:J16"/>
    <mergeCell ref="G5:J5"/>
  </mergeCells>
  <phoneticPr fontId="2"/>
  <dataValidations count="1">
    <dataValidation type="list" allowBlank="1" showInputMessage="1" showErrorMessage="1" sqref="B21 B27 B41" xr:uid="{00000000-0002-0000-1500-000000000000}">
      <formula1>"■"</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471B9-2FB3-4408-A781-A4FF3437E608}">
  <sheetPr>
    <tabColor rgb="FF81DEFF"/>
    <pageSetUpPr fitToPage="1"/>
  </sheetPr>
  <dimension ref="B1:K48"/>
  <sheetViews>
    <sheetView workbookViewId="0">
      <selection activeCell="C48" sqref="C48"/>
    </sheetView>
  </sheetViews>
  <sheetFormatPr defaultRowHeight="13.5"/>
  <cols>
    <col min="1" max="1" width="5" customWidth="1"/>
  </cols>
  <sheetData>
    <row r="1" spans="2:11">
      <c r="B1" s="327" t="s">
        <v>953</v>
      </c>
      <c r="C1" s="327"/>
      <c r="D1" s="327"/>
      <c r="E1" s="327"/>
      <c r="F1" s="327"/>
      <c r="G1" s="327"/>
      <c r="H1" s="327"/>
      <c r="I1" s="327"/>
      <c r="J1" s="327"/>
      <c r="K1" s="327"/>
    </row>
    <row r="2" spans="2:11">
      <c r="B2" s="327"/>
      <c r="C2" s="327"/>
      <c r="D2" s="327"/>
      <c r="E2" s="327"/>
      <c r="F2" s="327"/>
      <c r="G2" s="327"/>
      <c r="H2" s="327"/>
      <c r="I2" s="327"/>
      <c r="J2" s="327"/>
      <c r="K2" s="327"/>
    </row>
    <row r="3" spans="2:11" ht="17.25">
      <c r="B3" s="770" t="s">
        <v>954</v>
      </c>
      <c r="C3" s="770"/>
      <c r="D3" s="770"/>
      <c r="E3" s="770"/>
      <c r="F3" s="770"/>
      <c r="G3" s="770"/>
      <c r="H3" s="770"/>
      <c r="I3" s="770"/>
      <c r="J3" s="770"/>
      <c r="K3" s="327"/>
    </row>
    <row r="4" spans="2:11">
      <c r="B4" s="327"/>
      <c r="C4" s="327"/>
      <c r="D4" s="327"/>
      <c r="E4" s="327"/>
      <c r="F4" s="327"/>
      <c r="G4" s="327"/>
      <c r="H4" s="327"/>
      <c r="I4" s="327"/>
      <c r="J4" s="327"/>
      <c r="K4" s="327"/>
    </row>
    <row r="5" spans="2:11" ht="14.25">
      <c r="B5" s="334"/>
      <c r="C5" s="334"/>
      <c r="G5" s="772" t="str">
        <f>申請書!P10&amp;申請書!R10&amp;申請書!S10&amp;申請書!T10&amp;申請書!U10&amp;申請書!V10&amp;申請書!W10</f>
        <v>令和年月日</v>
      </c>
      <c r="H5" s="772"/>
      <c r="I5" s="772"/>
      <c r="J5" s="772"/>
      <c r="K5" s="327"/>
    </row>
    <row r="6" spans="2:11" ht="14.25">
      <c r="B6" s="328" t="s">
        <v>955</v>
      </c>
      <c r="C6" s="327"/>
      <c r="D6" s="327"/>
      <c r="E6" s="327"/>
      <c r="F6" s="327"/>
      <c r="G6" s="327"/>
      <c r="H6" s="327"/>
      <c r="I6" s="327"/>
      <c r="J6" s="327"/>
      <c r="K6" s="327"/>
    </row>
    <row r="7" spans="2:11">
      <c r="B7" s="327"/>
      <c r="C7" s="327"/>
      <c r="D7" s="327"/>
      <c r="E7" s="327"/>
      <c r="F7" s="327"/>
      <c r="G7" s="327"/>
      <c r="H7" s="327"/>
      <c r="I7" s="327"/>
      <c r="J7" s="327"/>
      <c r="K7" s="327"/>
    </row>
    <row r="8" spans="2:11">
      <c r="B8" s="327"/>
      <c r="C8" s="327"/>
      <c r="D8" s="327"/>
      <c r="E8" s="327"/>
      <c r="F8" s="327"/>
      <c r="G8" s="327"/>
      <c r="H8" s="327"/>
      <c r="I8" s="327"/>
      <c r="J8" s="327"/>
      <c r="K8" s="327"/>
    </row>
    <row r="9" spans="2:11">
      <c r="B9" s="327"/>
      <c r="C9" s="327"/>
      <c r="D9" s="327"/>
      <c r="E9" s="327"/>
      <c r="F9" s="327"/>
      <c r="G9" s="327"/>
      <c r="H9" s="327"/>
      <c r="I9" s="327"/>
      <c r="J9" s="327"/>
      <c r="K9" s="327"/>
    </row>
    <row r="10" spans="2:11" ht="14.25">
      <c r="B10" s="327"/>
      <c r="C10" s="327"/>
      <c r="D10" s="327"/>
      <c r="E10" s="329" t="s">
        <v>956</v>
      </c>
      <c r="F10" s="330"/>
      <c r="G10" s="771">
        <f>申請書!H19</f>
        <v>0</v>
      </c>
      <c r="H10" s="771"/>
      <c r="I10" s="771"/>
      <c r="J10" s="771"/>
      <c r="K10" s="327"/>
    </row>
    <row r="11" spans="2:11">
      <c r="B11" s="327"/>
      <c r="C11" s="327"/>
      <c r="D11" s="327"/>
      <c r="E11" s="327"/>
      <c r="F11" s="327"/>
      <c r="G11" s="327"/>
      <c r="H11" s="327"/>
      <c r="I11" s="327"/>
      <c r="J11" s="327"/>
      <c r="K11" s="327"/>
    </row>
    <row r="12" spans="2:11">
      <c r="B12" s="327"/>
      <c r="C12" s="327"/>
      <c r="D12" s="327"/>
      <c r="E12" s="327"/>
      <c r="F12" s="327"/>
      <c r="G12" s="327"/>
      <c r="H12" s="327"/>
      <c r="I12" s="327"/>
      <c r="J12" s="327"/>
      <c r="K12" s="327"/>
    </row>
    <row r="13" spans="2:11" ht="14.25">
      <c r="B13" s="327"/>
      <c r="C13" s="327"/>
      <c r="D13" s="327"/>
      <c r="E13" s="329" t="s">
        <v>950</v>
      </c>
      <c r="F13" s="330"/>
      <c r="G13" s="771">
        <f>申請書!H21</f>
        <v>0</v>
      </c>
      <c r="H13" s="771"/>
      <c r="I13" s="771"/>
      <c r="J13" s="771"/>
      <c r="K13" s="327"/>
    </row>
    <row r="14" spans="2:11">
      <c r="B14" s="327"/>
      <c r="C14" s="327"/>
      <c r="D14" s="327"/>
      <c r="E14" s="327"/>
      <c r="F14" s="327"/>
      <c r="G14" s="327"/>
      <c r="H14" s="327"/>
      <c r="I14" s="327"/>
      <c r="J14" s="327"/>
      <c r="K14" s="327"/>
    </row>
    <row r="15" spans="2:11">
      <c r="B15" s="327"/>
      <c r="C15" s="327"/>
      <c r="D15" s="327"/>
      <c r="E15" s="327"/>
      <c r="F15" s="327"/>
      <c r="G15" s="327"/>
      <c r="H15" s="327"/>
      <c r="I15" s="327"/>
      <c r="J15" s="327"/>
      <c r="K15" s="327"/>
    </row>
    <row r="16" spans="2:11" ht="14.25">
      <c r="B16" s="327"/>
      <c r="C16" s="327"/>
      <c r="D16" s="327"/>
      <c r="E16" s="329" t="s">
        <v>951</v>
      </c>
      <c r="F16" s="330"/>
      <c r="G16" s="771">
        <f>申請書!H23</f>
        <v>0</v>
      </c>
      <c r="H16" s="771"/>
      <c r="I16" s="771"/>
      <c r="J16" s="771"/>
      <c r="K16" s="327"/>
    </row>
    <row r="17" spans="2:11">
      <c r="B17" s="327"/>
      <c r="C17" s="327"/>
      <c r="D17" s="327"/>
      <c r="E17" s="327"/>
      <c r="F17" s="327"/>
      <c r="G17" s="327"/>
      <c r="H17" s="327"/>
      <c r="I17" s="327"/>
      <c r="J17" s="327"/>
      <c r="K17" s="327"/>
    </row>
    <row r="18" spans="2:11">
      <c r="B18" s="327"/>
      <c r="C18" s="327"/>
      <c r="D18" s="327"/>
      <c r="E18" s="327"/>
      <c r="F18" s="327"/>
      <c r="G18" s="327"/>
      <c r="H18" s="327"/>
      <c r="I18" s="327"/>
      <c r="J18" s="327"/>
      <c r="K18" s="327"/>
    </row>
    <row r="19" spans="2:11">
      <c r="B19" s="331" t="s">
        <v>957</v>
      </c>
      <c r="C19" s="327"/>
      <c r="D19" s="327"/>
      <c r="E19" s="327"/>
      <c r="F19" s="327"/>
      <c r="G19" s="327"/>
      <c r="H19" s="327"/>
      <c r="I19" s="327"/>
      <c r="J19" s="327"/>
      <c r="K19" s="327"/>
    </row>
    <row r="20" spans="2:11">
      <c r="B20" s="327"/>
      <c r="C20" s="327"/>
      <c r="D20" s="327"/>
      <c r="E20" s="327"/>
      <c r="F20" s="327"/>
      <c r="G20" s="327"/>
      <c r="H20" s="327"/>
      <c r="I20" s="327"/>
      <c r="J20" s="327"/>
      <c r="K20" s="327"/>
    </row>
    <row r="21" spans="2:11" ht="13.5" customHeight="1">
      <c r="B21" s="220"/>
      <c r="C21" s="768" t="s">
        <v>959</v>
      </c>
      <c r="D21" s="768"/>
      <c r="E21" s="768"/>
      <c r="F21" s="768"/>
      <c r="G21" s="768"/>
      <c r="H21" s="768"/>
      <c r="I21" s="768"/>
      <c r="J21" s="768"/>
      <c r="K21" s="333"/>
    </row>
    <row r="22" spans="2:11">
      <c r="B22" s="333"/>
      <c r="C22" s="768"/>
      <c r="D22" s="768"/>
      <c r="E22" s="768"/>
      <c r="F22" s="768"/>
      <c r="G22" s="768"/>
      <c r="H22" s="768"/>
      <c r="I22" s="768"/>
      <c r="J22" s="768"/>
      <c r="K22" s="333"/>
    </row>
    <row r="23" spans="2:11">
      <c r="B23" s="333"/>
      <c r="C23" s="768"/>
      <c r="D23" s="768"/>
      <c r="E23" s="768"/>
      <c r="F23" s="768"/>
      <c r="G23" s="768"/>
      <c r="H23" s="768"/>
      <c r="I23" s="768"/>
      <c r="J23" s="768"/>
      <c r="K23" s="333"/>
    </row>
    <row r="24" spans="2:11">
      <c r="B24" s="333"/>
      <c r="C24" s="768"/>
      <c r="D24" s="768"/>
      <c r="E24" s="768"/>
      <c r="F24" s="768"/>
      <c r="G24" s="768"/>
      <c r="H24" s="768"/>
      <c r="I24" s="768"/>
      <c r="J24" s="768"/>
      <c r="K24" s="333"/>
    </row>
    <row r="25" spans="2:11" ht="27" customHeight="1">
      <c r="B25" s="333"/>
      <c r="C25" s="768"/>
      <c r="D25" s="768"/>
      <c r="E25" s="768"/>
      <c r="F25" s="768"/>
      <c r="G25" s="768"/>
      <c r="H25" s="768"/>
      <c r="I25" s="768"/>
      <c r="J25" s="768"/>
      <c r="K25" s="333"/>
    </row>
    <row r="26" spans="2:11">
      <c r="B26" s="327"/>
      <c r="C26" s="327"/>
      <c r="D26" s="327"/>
      <c r="E26" s="327"/>
      <c r="F26" s="327"/>
      <c r="G26" s="327"/>
      <c r="H26" s="327"/>
      <c r="I26" s="327"/>
      <c r="J26" s="327"/>
      <c r="K26" s="327"/>
    </row>
    <row r="27" spans="2:11" ht="14.25">
      <c r="B27" s="220"/>
      <c r="C27" s="769" t="s">
        <v>960</v>
      </c>
      <c r="D27" s="769"/>
      <c r="E27" s="769"/>
      <c r="F27" s="769"/>
      <c r="G27" s="769"/>
      <c r="H27" s="769"/>
      <c r="I27" s="769"/>
      <c r="J27" s="769"/>
      <c r="K27" s="327"/>
    </row>
    <row r="28" spans="2:11">
      <c r="B28" s="335"/>
      <c r="C28" s="335"/>
      <c r="D28" s="335"/>
      <c r="E28" s="335"/>
      <c r="F28" s="335"/>
      <c r="G28" s="335"/>
      <c r="H28" s="335"/>
      <c r="I28" s="335"/>
      <c r="J28" s="335"/>
      <c r="K28" s="327"/>
    </row>
    <row r="29" spans="2:11">
      <c r="B29" s="327"/>
      <c r="C29" s="327"/>
      <c r="D29" s="327"/>
      <c r="E29" s="327"/>
      <c r="F29" s="327"/>
      <c r="G29" s="327"/>
      <c r="H29" s="327"/>
      <c r="I29" s="327"/>
      <c r="J29" s="327"/>
      <c r="K29" s="327"/>
    </row>
    <row r="30" spans="2:11">
      <c r="B30" s="327" t="s">
        <v>958</v>
      </c>
      <c r="C30" s="327"/>
      <c r="D30" s="327"/>
      <c r="E30" s="327"/>
      <c r="F30" s="327"/>
      <c r="G30" s="327"/>
      <c r="H30" s="327"/>
      <c r="I30" s="327"/>
      <c r="J30" s="327"/>
      <c r="K30" s="327"/>
    </row>
    <row r="31" spans="2:11">
      <c r="B31" s="327"/>
      <c r="C31" s="327"/>
      <c r="D31" s="327"/>
      <c r="E31" s="327"/>
      <c r="F31" s="327"/>
      <c r="G31" s="327"/>
      <c r="H31" s="327"/>
      <c r="I31" s="327"/>
      <c r="J31" s="327"/>
      <c r="K31" s="327"/>
    </row>
    <row r="32" spans="2:11">
      <c r="B32" s="327"/>
      <c r="C32" s="327"/>
      <c r="D32" s="327"/>
      <c r="E32" s="327"/>
      <c r="F32" s="327"/>
      <c r="G32" s="327"/>
      <c r="H32" s="327"/>
      <c r="I32" s="327"/>
      <c r="J32" s="327"/>
      <c r="K32" s="327"/>
    </row>
    <row r="33" spans="2:11">
      <c r="B33" s="327"/>
      <c r="C33" s="767" t="s">
        <v>967</v>
      </c>
      <c r="D33" s="767"/>
      <c r="E33" s="767"/>
      <c r="F33" s="767"/>
      <c r="G33" s="767"/>
      <c r="H33" s="767"/>
      <c r="I33" s="767"/>
      <c r="J33" s="327"/>
      <c r="K33" s="327"/>
    </row>
    <row r="34" spans="2:11">
      <c r="B34" s="327"/>
      <c r="C34" s="767"/>
      <c r="D34" s="767"/>
      <c r="E34" s="767"/>
      <c r="F34" s="767"/>
      <c r="G34" s="767"/>
      <c r="H34" s="767"/>
      <c r="I34" s="767"/>
      <c r="J34" s="327"/>
      <c r="K34" s="327"/>
    </row>
    <row r="35" spans="2:11">
      <c r="B35" s="327"/>
      <c r="C35" s="767"/>
      <c r="D35" s="767"/>
      <c r="E35" s="767"/>
      <c r="F35" s="767"/>
      <c r="G35" s="767"/>
      <c r="H35" s="767"/>
      <c r="I35" s="767"/>
      <c r="J35" s="327"/>
      <c r="K35" s="327"/>
    </row>
    <row r="36" spans="2:11">
      <c r="B36" s="327"/>
      <c r="C36" s="767"/>
      <c r="D36" s="767"/>
      <c r="E36" s="767"/>
      <c r="F36" s="767"/>
      <c r="G36" s="767"/>
      <c r="H36" s="767"/>
      <c r="I36" s="767"/>
      <c r="J36" s="327"/>
      <c r="K36" s="327"/>
    </row>
    <row r="37" spans="2:11">
      <c r="B37" s="327"/>
      <c r="C37" s="767"/>
      <c r="D37" s="767"/>
      <c r="E37" s="767"/>
      <c r="F37" s="767"/>
      <c r="G37" s="767"/>
      <c r="H37" s="767"/>
      <c r="I37" s="767"/>
      <c r="J37" s="327"/>
      <c r="K37" s="327"/>
    </row>
    <row r="38" spans="2:11">
      <c r="B38" s="327"/>
      <c r="C38" s="767"/>
      <c r="D38" s="767"/>
      <c r="E38" s="767"/>
      <c r="F38" s="767"/>
      <c r="G38" s="767"/>
      <c r="H38" s="767"/>
      <c r="I38" s="767"/>
      <c r="J38" s="327"/>
      <c r="K38" s="327"/>
    </row>
    <row r="39" spans="2:11">
      <c r="B39" s="327"/>
      <c r="C39" s="327"/>
      <c r="D39" s="327"/>
      <c r="E39" s="327"/>
      <c r="F39" s="327"/>
      <c r="G39" s="327"/>
      <c r="H39" s="327"/>
      <c r="I39" s="327"/>
      <c r="J39" s="327"/>
      <c r="K39" s="327"/>
    </row>
    <row r="40" spans="2:11">
      <c r="B40" s="327"/>
      <c r="C40" s="327"/>
      <c r="D40" s="327"/>
      <c r="E40" s="327"/>
      <c r="F40" s="327"/>
      <c r="G40" s="327"/>
      <c r="H40" s="327"/>
      <c r="I40" s="327"/>
      <c r="J40" s="327"/>
      <c r="K40" s="327"/>
    </row>
    <row r="41" spans="2:11" ht="13.5" customHeight="1">
      <c r="B41" s="220"/>
      <c r="C41" s="768" t="s">
        <v>961</v>
      </c>
      <c r="D41" s="768"/>
      <c r="E41" s="768"/>
      <c r="F41" s="768"/>
      <c r="G41" s="768"/>
      <c r="H41" s="768"/>
      <c r="I41" s="768"/>
      <c r="J41" s="768"/>
      <c r="K41" s="327"/>
    </row>
    <row r="42" spans="2:11">
      <c r="B42" s="335"/>
      <c r="C42" s="768"/>
      <c r="D42" s="768"/>
      <c r="E42" s="768"/>
      <c r="F42" s="768"/>
      <c r="G42" s="768"/>
      <c r="H42" s="768"/>
      <c r="I42" s="768"/>
      <c r="J42" s="768"/>
      <c r="K42" s="327"/>
    </row>
    <row r="43" spans="2:11">
      <c r="B43" s="335"/>
      <c r="C43" s="768"/>
      <c r="D43" s="768"/>
      <c r="E43" s="768"/>
      <c r="F43" s="768"/>
      <c r="G43" s="768"/>
      <c r="H43" s="768"/>
      <c r="I43" s="768"/>
      <c r="J43" s="768"/>
      <c r="K43" s="327"/>
    </row>
    <row r="44" spans="2:11">
      <c r="B44" s="335"/>
      <c r="C44" s="335"/>
      <c r="D44" s="335"/>
      <c r="E44" s="335"/>
      <c r="F44" s="335"/>
      <c r="G44" s="335"/>
      <c r="H44" s="335"/>
      <c r="I44" s="335"/>
      <c r="J44" s="335"/>
      <c r="K44" s="327"/>
    </row>
    <row r="45" spans="2:11">
      <c r="B45" s="327"/>
      <c r="C45" s="327"/>
      <c r="D45" s="327"/>
      <c r="E45" s="327"/>
      <c r="F45" s="327"/>
      <c r="G45" s="327"/>
      <c r="H45" s="327"/>
      <c r="I45" s="327"/>
      <c r="J45" s="327"/>
      <c r="K45" s="327"/>
    </row>
    <row r="48" spans="2:11">
      <c r="C48" t="s">
        <v>968</v>
      </c>
    </row>
  </sheetData>
  <mergeCells count="9">
    <mergeCell ref="C27:J27"/>
    <mergeCell ref="C33:I38"/>
    <mergeCell ref="C41:J43"/>
    <mergeCell ref="B3:J3"/>
    <mergeCell ref="G5:J5"/>
    <mergeCell ref="G10:J10"/>
    <mergeCell ref="G13:J13"/>
    <mergeCell ref="G16:J16"/>
    <mergeCell ref="C21:J25"/>
  </mergeCells>
  <phoneticPr fontId="2"/>
  <dataValidations count="1">
    <dataValidation type="list" allowBlank="1" showInputMessage="1" showErrorMessage="1" sqref="B21 B27 B41" xr:uid="{9FA360BF-1E1F-42F1-B789-A0FA63C866BC}">
      <formula1>"■"</formula1>
    </dataValidation>
  </dataValidations>
  <pageMargins left="0.7" right="0.7" top="0.75" bottom="0.75" header="0.3" footer="0.3"/>
  <pageSetup paperSize="9" scale="73"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AM19"/>
  <sheetViews>
    <sheetView workbookViewId="0">
      <selection activeCell="V5" sqref="V5"/>
    </sheetView>
  </sheetViews>
  <sheetFormatPr defaultRowHeight="13.5"/>
  <cols>
    <col min="1" max="1" width="5.5" customWidth="1"/>
  </cols>
  <sheetData>
    <row r="1" spans="1:39">
      <c r="A1" s="186" t="s">
        <v>858</v>
      </c>
      <c r="B1" s="186"/>
      <c r="C1" s="186"/>
      <c r="D1" s="186"/>
      <c r="E1" s="186"/>
      <c r="F1" s="186"/>
    </row>
    <row r="2" spans="1:39">
      <c r="A2" t="s">
        <v>218</v>
      </c>
    </row>
    <row r="3" spans="1:39" s="185" customFormat="1">
      <c r="S3" s="773" t="s">
        <v>230</v>
      </c>
      <c r="T3" s="773"/>
      <c r="U3" s="773"/>
      <c r="V3" s="773"/>
      <c r="W3" s="773"/>
      <c r="X3" s="773"/>
      <c r="Y3" s="773"/>
      <c r="Z3" s="773"/>
    </row>
    <row r="4" spans="1:39" s="185" customFormat="1">
      <c r="A4" s="185" t="s">
        <v>789</v>
      </c>
      <c r="B4" s="185" t="s">
        <v>220</v>
      </c>
      <c r="C4" s="185" t="s">
        <v>792</v>
      </c>
      <c r="D4" s="185" t="s">
        <v>221</v>
      </c>
      <c r="E4" s="185" t="s">
        <v>222</v>
      </c>
      <c r="F4" s="185" t="s">
        <v>807</v>
      </c>
      <c r="G4" s="185" t="s">
        <v>223</v>
      </c>
      <c r="H4" s="187" t="s">
        <v>224</v>
      </c>
      <c r="I4" s="185" t="s">
        <v>225</v>
      </c>
      <c r="J4" s="187" t="s">
        <v>224</v>
      </c>
      <c r="K4" s="185" t="s">
        <v>226</v>
      </c>
      <c r="L4" s="185" t="s">
        <v>227</v>
      </c>
      <c r="M4" s="185" t="s">
        <v>793</v>
      </c>
      <c r="N4" s="185" t="s">
        <v>228</v>
      </c>
      <c r="O4" s="185" t="s">
        <v>229</v>
      </c>
      <c r="P4" s="185" t="s">
        <v>791</v>
      </c>
      <c r="Q4" s="185" t="s">
        <v>794</v>
      </c>
      <c r="R4" s="185" t="s">
        <v>795</v>
      </c>
      <c r="S4" s="185" t="s">
        <v>235</v>
      </c>
      <c r="T4" s="185" t="s">
        <v>236</v>
      </c>
      <c r="U4" s="185" t="s">
        <v>60</v>
      </c>
      <c r="V4" s="185" t="s">
        <v>790</v>
      </c>
      <c r="W4" s="185" t="s">
        <v>228</v>
      </c>
      <c r="X4" s="185" t="s">
        <v>229</v>
      </c>
      <c r="Y4" s="185" t="s">
        <v>791</v>
      </c>
      <c r="Z4" s="185" t="s">
        <v>803</v>
      </c>
      <c r="AA4" s="185" t="str">
        <f>経歴書!B8</f>
        <v>特約店又は代理
店となっている
会社等の名称</v>
      </c>
      <c r="AB4" s="185" t="str">
        <f>経歴書!B14</f>
        <v>主たる仕入先</v>
      </c>
      <c r="AC4" s="185" t="str">
        <f>経歴書!D20</f>
        <v>技術関係職員</v>
      </c>
      <c r="AD4" s="190" t="str">
        <f>経歴書!D22</f>
        <v>事務関係職員</v>
      </c>
      <c r="AE4" s="185" t="s">
        <v>231</v>
      </c>
      <c r="AF4" s="185" t="str">
        <f>経歴書!F26</f>
        <v>うち障がい者数</v>
      </c>
      <c r="AG4" s="185" t="s">
        <v>810</v>
      </c>
      <c r="AH4" s="185" t="s">
        <v>811</v>
      </c>
      <c r="AI4" s="185" t="s">
        <v>232</v>
      </c>
      <c r="AJ4" s="185" t="str">
        <f>経歴書!D44</f>
        <v>プライバシーマークの取得の有無</v>
      </c>
      <c r="AK4" s="185" t="str">
        <f>経歴書!D46</f>
        <v>ＩＳＯ１４００１認証の取得の有無</v>
      </c>
      <c r="AL4" s="185" t="s">
        <v>233</v>
      </c>
      <c r="AM4" s="185" t="s">
        <v>234</v>
      </c>
    </row>
    <row r="5" spans="1:39">
      <c r="A5">
        <v>1</v>
      </c>
      <c r="C5" t="str">
        <f>IF(申請書!J4="","",申請書!J4)</f>
        <v/>
      </c>
      <c r="D5">
        <f>申請書!M5</f>
        <v>0</v>
      </c>
      <c r="E5">
        <f>申請書!O5</f>
        <v>0</v>
      </c>
      <c r="F5">
        <f>申請書!Q4</f>
        <v>0</v>
      </c>
      <c r="I5">
        <f>申請書!H21</f>
        <v>0</v>
      </c>
      <c r="K5">
        <f>申請書!H22</f>
        <v>0</v>
      </c>
      <c r="L5">
        <f>申請書!H23</f>
        <v>0</v>
      </c>
      <c r="M5" t="str">
        <f>IFERROR(申請書!H18&amp;申請書!K18&amp;申請書!L18,"")</f>
        <v>-</v>
      </c>
      <c r="N5">
        <f>申請書!H19</f>
        <v>0</v>
      </c>
      <c r="O5">
        <f>申請書!H24</f>
        <v>0</v>
      </c>
      <c r="P5">
        <f>申請書!R24</f>
        <v>0</v>
      </c>
      <c r="Q5">
        <f>申請書!H25</f>
        <v>0</v>
      </c>
      <c r="R5">
        <f>申請書!H26</f>
        <v>0</v>
      </c>
      <c r="S5">
        <f>'委任状（委任される方のみ）'!C25</f>
        <v>0</v>
      </c>
      <c r="T5">
        <f>'委任状（委任される方のみ）'!C26</f>
        <v>0</v>
      </c>
      <c r="U5">
        <f>'委任状（委任される方のみ）'!C27</f>
        <v>0</v>
      </c>
      <c r="V5" t="str">
        <f>'委任状（委任される方のみ）'!C28&amp;'委任状（委任される方のみ）'!D28&amp;'委任状（委任される方のみ）'!F28</f>
        <v>-</v>
      </c>
      <c r="W5">
        <f>'委任状（委任される方のみ）'!C24</f>
        <v>0</v>
      </c>
      <c r="X5">
        <f>'委任状（委任される方のみ）'!C29</f>
        <v>0</v>
      </c>
      <c r="Y5">
        <f>'委任状（委任される方のみ）'!C30</f>
        <v>0</v>
      </c>
      <c r="Z5">
        <f>'委任状（委任される方のみ）'!C31</f>
        <v>0</v>
      </c>
      <c r="AA5">
        <f>経歴書!D8</f>
        <v>0</v>
      </c>
      <c r="AB5">
        <f>経歴書!D14</f>
        <v>0</v>
      </c>
      <c r="AC5" s="191">
        <f>経歴書!L20</f>
        <v>0</v>
      </c>
      <c r="AD5" s="191">
        <f>経歴書!L22</f>
        <v>0</v>
      </c>
      <c r="AE5" s="191">
        <f>経歴書!L24</f>
        <v>0</v>
      </c>
      <c r="AF5" s="191">
        <f>経歴書!L26</f>
        <v>0</v>
      </c>
      <c r="AG5" s="191">
        <f>経歴書!L28</f>
        <v>0</v>
      </c>
      <c r="AH5" s="191">
        <f>経歴書!L40</f>
        <v>0</v>
      </c>
      <c r="AI5" t="str">
        <f>経歴書!M42&amp;経歴書!P42&amp;経歴書!R42&amp;経歴書!U42</f>
        <v>年月</v>
      </c>
      <c r="AJ5">
        <f>経歴書!L44</f>
        <v>0</v>
      </c>
      <c r="AK5">
        <f>経歴書!L46</f>
        <v>0</v>
      </c>
    </row>
    <row r="6" spans="1:39">
      <c r="A6">
        <v>2</v>
      </c>
    </row>
    <row r="7" spans="1:39">
      <c r="A7">
        <v>3</v>
      </c>
    </row>
    <row r="8" spans="1:39">
      <c r="A8">
        <v>4</v>
      </c>
    </row>
    <row r="9" spans="1:39">
      <c r="A9">
        <v>5</v>
      </c>
    </row>
    <row r="10" spans="1:39">
      <c r="A10">
        <v>6</v>
      </c>
    </row>
    <row r="11" spans="1:39">
      <c r="A11">
        <v>7</v>
      </c>
    </row>
    <row r="12" spans="1:39">
      <c r="A12">
        <v>8</v>
      </c>
    </row>
    <row r="13" spans="1:39">
      <c r="A13">
        <v>9</v>
      </c>
    </row>
    <row r="14" spans="1:39">
      <c r="A14">
        <v>10</v>
      </c>
    </row>
    <row r="15" spans="1:39">
      <c r="A15">
        <v>11</v>
      </c>
    </row>
    <row r="16" spans="1:39">
      <c r="A16">
        <v>12</v>
      </c>
    </row>
    <row r="17" spans="1:1">
      <c r="A17">
        <v>13</v>
      </c>
    </row>
    <row r="18" spans="1:1">
      <c r="A18">
        <v>14</v>
      </c>
    </row>
    <row r="19" spans="1:1">
      <c r="A19">
        <v>15</v>
      </c>
    </row>
  </sheetData>
  <sheetProtection password="CC3D" sheet="1" objects="1" scenarios="1"/>
  <mergeCells count="1">
    <mergeCell ref="S3:Z3"/>
  </mergeCells>
  <phoneticPr fontId="2"/>
  <pageMargins left="0.7" right="0.7" top="0.75" bottom="0.75" header="0.3" footer="0.3"/>
  <pageSetup paperSize="8"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IW336"/>
  <sheetViews>
    <sheetView showZeros="0" zoomScale="85" zoomScaleNormal="85" zoomScaleSheetLayoutView="100" workbookViewId="0">
      <pane xSplit="6" ySplit="7" topLeftCell="HX8" activePane="bottomRight" state="frozen"/>
      <selection activeCell="A16" sqref="A16"/>
      <selection pane="topRight" activeCell="A16" sqref="A16"/>
      <selection pane="bottomLeft" activeCell="A16" sqref="A16"/>
      <selection pane="bottomRight" activeCell="A16" sqref="A16"/>
    </sheetView>
  </sheetViews>
  <sheetFormatPr defaultColWidth="29.5" defaultRowHeight="13.5"/>
  <cols>
    <col min="1" max="1" width="4.75" style="114" customWidth="1"/>
    <col min="2" max="2" width="9" style="130" bestFit="1" customWidth="1"/>
    <col min="3" max="3" width="7.5" style="143" bestFit="1" customWidth="1"/>
    <col min="4" max="4" width="13" style="114" bestFit="1" customWidth="1"/>
    <col min="5" max="5" width="30.625" style="142" customWidth="1"/>
    <col min="6" max="6" width="13" style="150" bestFit="1" customWidth="1"/>
    <col min="7" max="112" width="3.125" style="114" customWidth="1"/>
    <col min="113" max="113" width="3" style="114" customWidth="1"/>
    <col min="114" max="237" width="3.125" style="114" customWidth="1"/>
    <col min="238" max="238" width="4" style="114" customWidth="1"/>
    <col min="239" max="239" width="24.125" style="114" customWidth="1"/>
    <col min="240" max="240" width="31.5" style="114" customWidth="1"/>
    <col min="241" max="241" width="29.5" style="114" customWidth="1"/>
    <col min="242" max="257" width="29.5" style="114"/>
    <col min="258" max="258" width="4.75" style="114" customWidth="1"/>
    <col min="259" max="259" width="9" style="114" bestFit="1" customWidth="1"/>
    <col min="260" max="260" width="7.5" style="114" bestFit="1" customWidth="1"/>
    <col min="261" max="261" width="13" style="114" bestFit="1" customWidth="1"/>
    <col min="262" max="262" width="30.625" style="114" customWidth="1"/>
    <col min="263" max="263" width="13" style="114" bestFit="1" customWidth="1"/>
    <col min="264" max="369" width="3.125" style="114" customWidth="1"/>
    <col min="370" max="370" width="3" style="114" customWidth="1"/>
    <col min="371" max="494" width="3.125" style="114" customWidth="1"/>
    <col min="495" max="495" width="94.75" style="114" customWidth="1"/>
    <col min="496" max="496" width="57.5" style="114" customWidth="1"/>
    <col min="497" max="497" width="29.5" style="114" customWidth="1"/>
    <col min="498" max="513" width="29.5" style="114"/>
    <col min="514" max="514" width="4.75" style="114" customWidth="1"/>
    <col min="515" max="515" width="9" style="114" bestFit="1" customWidth="1"/>
    <col min="516" max="516" width="7.5" style="114" bestFit="1" customWidth="1"/>
    <col min="517" max="517" width="13" style="114" bestFit="1" customWidth="1"/>
    <col min="518" max="518" width="30.625" style="114" customWidth="1"/>
    <col min="519" max="519" width="13" style="114" bestFit="1" customWidth="1"/>
    <col min="520" max="625" width="3.125" style="114" customWidth="1"/>
    <col min="626" max="626" width="3" style="114" customWidth="1"/>
    <col min="627" max="750" width="3.125" style="114" customWidth="1"/>
    <col min="751" max="751" width="94.75" style="114" customWidth="1"/>
    <col min="752" max="752" width="57.5" style="114" customWidth="1"/>
    <col min="753" max="753" width="29.5" style="114" customWidth="1"/>
    <col min="754" max="769" width="29.5" style="114"/>
    <col min="770" max="770" width="4.75" style="114" customWidth="1"/>
    <col min="771" max="771" width="9" style="114" bestFit="1" customWidth="1"/>
    <col min="772" max="772" width="7.5" style="114" bestFit="1" customWidth="1"/>
    <col min="773" max="773" width="13" style="114" bestFit="1" customWidth="1"/>
    <col min="774" max="774" width="30.625" style="114" customWidth="1"/>
    <col min="775" max="775" width="13" style="114" bestFit="1" customWidth="1"/>
    <col min="776" max="881" width="3.125" style="114" customWidth="1"/>
    <col min="882" max="882" width="3" style="114" customWidth="1"/>
    <col min="883" max="1006" width="3.125" style="114" customWidth="1"/>
    <col min="1007" max="1007" width="94.75" style="114" customWidth="1"/>
    <col min="1008" max="1008" width="57.5" style="114" customWidth="1"/>
    <col min="1009" max="1009" width="29.5" style="114" customWidth="1"/>
    <col min="1010" max="1025" width="29.5" style="114"/>
    <col min="1026" max="1026" width="4.75" style="114" customWidth="1"/>
    <col min="1027" max="1027" width="9" style="114" bestFit="1" customWidth="1"/>
    <col min="1028" max="1028" width="7.5" style="114" bestFit="1" customWidth="1"/>
    <col min="1029" max="1029" width="13" style="114" bestFit="1" customWidth="1"/>
    <col min="1030" max="1030" width="30.625" style="114" customWidth="1"/>
    <col min="1031" max="1031" width="13" style="114" bestFit="1" customWidth="1"/>
    <col min="1032" max="1137" width="3.125" style="114" customWidth="1"/>
    <col min="1138" max="1138" width="3" style="114" customWidth="1"/>
    <col min="1139" max="1262" width="3.125" style="114" customWidth="1"/>
    <col min="1263" max="1263" width="94.75" style="114" customWidth="1"/>
    <col min="1264" max="1264" width="57.5" style="114" customWidth="1"/>
    <col min="1265" max="1265" width="29.5" style="114" customWidth="1"/>
    <col min="1266" max="1281" width="29.5" style="114"/>
    <col min="1282" max="1282" width="4.75" style="114" customWidth="1"/>
    <col min="1283" max="1283" width="9" style="114" bestFit="1" customWidth="1"/>
    <col min="1284" max="1284" width="7.5" style="114" bestFit="1" customWidth="1"/>
    <col min="1285" max="1285" width="13" style="114" bestFit="1" customWidth="1"/>
    <col min="1286" max="1286" width="30.625" style="114" customWidth="1"/>
    <col min="1287" max="1287" width="13" style="114" bestFit="1" customWidth="1"/>
    <col min="1288" max="1393" width="3.125" style="114" customWidth="1"/>
    <col min="1394" max="1394" width="3" style="114" customWidth="1"/>
    <col min="1395" max="1518" width="3.125" style="114" customWidth="1"/>
    <col min="1519" max="1519" width="94.75" style="114" customWidth="1"/>
    <col min="1520" max="1520" width="57.5" style="114" customWidth="1"/>
    <col min="1521" max="1521" width="29.5" style="114" customWidth="1"/>
    <col min="1522" max="1537" width="29.5" style="114"/>
    <col min="1538" max="1538" width="4.75" style="114" customWidth="1"/>
    <col min="1539" max="1539" width="9" style="114" bestFit="1" customWidth="1"/>
    <col min="1540" max="1540" width="7.5" style="114" bestFit="1" customWidth="1"/>
    <col min="1541" max="1541" width="13" style="114" bestFit="1" customWidth="1"/>
    <col min="1542" max="1542" width="30.625" style="114" customWidth="1"/>
    <col min="1543" max="1543" width="13" style="114" bestFit="1" customWidth="1"/>
    <col min="1544" max="1649" width="3.125" style="114" customWidth="1"/>
    <col min="1650" max="1650" width="3" style="114" customWidth="1"/>
    <col min="1651" max="1774" width="3.125" style="114" customWidth="1"/>
    <col min="1775" max="1775" width="94.75" style="114" customWidth="1"/>
    <col min="1776" max="1776" width="57.5" style="114" customWidth="1"/>
    <col min="1777" max="1777" width="29.5" style="114" customWidth="1"/>
    <col min="1778" max="1793" width="29.5" style="114"/>
    <col min="1794" max="1794" width="4.75" style="114" customWidth="1"/>
    <col min="1795" max="1795" width="9" style="114" bestFit="1" customWidth="1"/>
    <col min="1796" max="1796" width="7.5" style="114" bestFit="1" customWidth="1"/>
    <col min="1797" max="1797" width="13" style="114" bestFit="1" customWidth="1"/>
    <col min="1798" max="1798" width="30.625" style="114" customWidth="1"/>
    <col min="1799" max="1799" width="13" style="114" bestFit="1" customWidth="1"/>
    <col min="1800" max="1905" width="3.125" style="114" customWidth="1"/>
    <col min="1906" max="1906" width="3" style="114" customWidth="1"/>
    <col min="1907" max="2030" width="3.125" style="114" customWidth="1"/>
    <col min="2031" max="2031" width="94.75" style="114" customWidth="1"/>
    <col min="2032" max="2032" width="57.5" style="114" customWidth="1"/>
    <col min="2033" max="2033" width="29.5" style="114" customWidth="1"/>
    <col min="2034" max="2049" width="29.5" style="114"/>
    <col min="2050" max="2050" width="4.75" style="114" customWidth="1"/>
    <col min="2051" max="2051" width="9" style="114" bestFit="1" customWidth="1"/>
    <col min="2052" max="2052" width="7.5" style="114" bestFit="1" customWidth="1"/>
    <col min="2053" max="2053" width="13" style="114" bestFit="1" customWidth="1"/>
    <col min="2054" max="2054" width="30.625" style="114" customWidth="1"/>
    <col min="2055" max="2055" width="13" style="114" bestFit="1" customWidth="1"/>
    <col min="2056" max="2161" width="3.125" style="114" customWidth="1"/>
    <col min="2162" max="2162" width="3" style="114" customWidth="1"/>
    <col min="2163" max="2286" width="3.125" style="114" customWidth="1"/>
    <col min="2287" max="2287" width="94.75" style="114" customWidth="1"/>
    <col min="2288" max="2288" width="57.5" style="114" customWidth="1"/>
    <col min="2289" max="2289" width="29.5" style="114" customWidth="1"/>
    <col min="2290" max="2305" width="29.5" style="114"/>
    <col min="2306" max="2306" width="4.75" style="114" customWidth="1"/>
    <col min="2307" max="2307" width="9" style="114" bestFit="1" customWidth="1"/>
    <col min="2308" max="2308" width="7.5" style="114" bestFit="1" customWidth="1"/>
    <col min="2309" max="2309" width="13" style="114" bestFit="1" customWidth="1"/>
    <col min="2310" max="2310" width="30.625" style="114" customWidth="1"/>
    <col min="2311" max="2311" width="13" style="114" bestFit="1" customWidth="1"/>
    <col min="2312" max="2417" width="3.125" style="114" customWidth="1"/>
    <col min="2418" max="2418" width="3" style="114" customWidth="1"/>
    <col min="2419" max="2542" width="3.125" style="114" customWidth="1"/>
    <col min="2543" max="2543" width="94.75" style="114" customWidth="1"/>
    <col min="2544" max="2544" width="57.5" style="114" customWidth="1"/>
    <col min="2545" max="2545" width="29.5" style="114" customWidth="1"/>
    <col min="2546" max="2561" width="29.5" style="114"/>
    <col min="2562" max="2562" width="4.75" style="114" customWidth="1"/>
    <col min="2563" max="2563" width="9" style="114" bestFit="1" customWidth="1"/>
    <col min="2564" max="2564" width="7.5" style="114" bestFit="1" customWidth="1"/>
    <col min="2565" max="2565" width="13" style="114" bestFit="1" customWidth="1"/>
    <col min="2566" max="2566" width="30.625" style="114" customWidth="1"/>
    <col min="2567" max="2567" width="13" style="114" bestFit="1" customWidth="1"/>
    <col min="2568" max="2673" width="3.125" style="114" customWidth="1"/>
    <col min="2674" max="2674" width="3" style="114" customWidth="1"/>
    <col min="2675" max="2798" width="3.125" style="114" customWidth="1"/>
    <col min="2799" max="2799" width="94.75" style="114" customWidth="1"/>
    <col min="2800" max="2800" width="57.5" style="114" customWidth="1"/>
    <col min="2801" max="2801" width="29.5" style="114" customWidth="1"/>
    <col min="2802" max="2817" width="29.5" style="114"/>
    <col min="2818" max="2818" width="4.75" style="114" customWidth="1"/>
    <col min="2819" max="2819" width="9" style="114" bestFit="1" customWidth="1"/>
    <col min="2820" max="2820" width="7.5" style="114" bestFit="1" customWidth="1"/>
    <col min="2821" max="2821" width="13" style="114" bestFit="1" customWidth="1"/>
    <col min="2822" max="2822" width="30.625" style="114" customWidth="1"/>
    <col min="2823" max="2823" width="13" style="114" bestFit="1" customWidth="1"/>
    <col min="2824" max="2929" width="3.125" style="114" customWidth="1"/>
    <col min="2930" max="2930" width="3" style="114" customWidth="1"/>
    <col min="2931" max="3054" width="3.125" style="114" customWidth="1"/>
    <col min="3055" max="3055" width="94.75" style="114" customWidth="1"/>
    <col min="3056" max="3056" width="57.5" style="114" customWidth="1"/>
    <col min="3057" max="3057" width="29.5" style="114" customWidth="1"/>
    <col min="3058" max="3073" width="29.5" style="114"/>
    <col min="3074" max="3074" width="4.75" style="114" customWidth="1"/>
    <col min="3075" max="3075" width="9" style="114" bestFit="1" customWidth="1"/>
    <col min="3076" max="3076" width="7.5" style="114" bestFit="1" customWidth="1"/>
    <col min="3077" max="3077" width="13" style="114" bestFit="1" customWidth="1"/>
    <col min="3078" max="3078" width="30.625" style="114" customWidth="1"/>
    <col min="3079" max="3079" width="13" style="114" bestFit="1" customWidth="1"/>
    <col min="3080" max="3185" width="3.125" style="114" customWidth="1"/>
    <col min="3186" max="3186" width="3" style="114" customWidth="1"/>
    <col min="3187" max="3310" width="3.125" style="114" customWidth="1"/>
    <col min="3311" max="3311" width="94.75" style="114" customWidth="1"/>
    <col min="3312" max="3312" width="57.5" style="114" customWidth="1"/>
    <col min="3313" max="3313" width="29.5" style="114" customWidth="1"/>
    <col min="3314" max="3329" width="29.5" style="114"/>
    <col min="3330" max="3330" width="4.75" style="114" customWidth="1"/>
    <col min="3331" max="3331" width="9" style="114" bestFit="1" customWidth="1"/>
    <col min="3332" max="3332" width="7.5" style="114" bestFit="1" customWidth="1"/>
    <col min="3333" max="3333" width="13" style="114" bestFit="1" customWidth="1"/>
    <col min="3334" max="3334" width="30.625" style="114" customWidth="1"/>
    <col min="3335" max="3335" width="13" style="114" bestFit="1" customWidth="1"/>
    <col min="3336" max="3441" width="3.125" style="114" customWidth="1"/>
    <col min="3442" max="3442" width="3" style="114" customWidth="1"/>
    <col min="3443" max="3566" width="3.125" style="114" customWidth="1"/>
    <col min="3567" max="3567" width="94.75" style="114" customWidth="1"/>
    <col min="3568" max="3568" width="57.5" style="114" customWidth="1"/>
    <col min="3569" max="3569" width="29.5" style="114" customWidth="1"/>
    <col min="3570" max="3585" width="29.5" style="114"/>
    <col min="3586" max="3586" width="4.75" style="114" customWidth="1"/>
    <col min="3587" max="3587" width="9" style="114" bestFit="1" customWidth="1"/>
    <col min="3588" max="3588" width="7.5" style="114" bestFit="1" customWidth="1"/>
    <col min="3589" max="3589" width="13" style="114" bestFit="1" customWidth="1"/>
    <col min="3590" max="3590" width="30.625" style="114" customWidth="1"/>
    <col min="3591" max="3591" width="13" style="114" bestFit="1" customWidth="1"/>
    <col min="3592" max="3697" width="3.125" style="114" customWidth="1"/>
    <col min="3698" max="3698" width="3" style="114" customWidth="1"/>
    <col min="3699" max="3822" width="3.125" style="114" customWidth="1"/>
    <col min="3823" max="3823" width="94.75" style="114" customWidth="1"/>
    <col min="3824" max="3824" width="57.5" style="114" customWidth="1"/>
    <col min="3825" max="3825" width="29.5" style="114" customWidth="1"/>
    <col min="3826" max="3841" width="29.5" style="114"/>
    <col min="3842" max="3842" width="4.75" style="114" customWidth="1"/>
    <col min="3843" max="3843" width="9" style="114" bestFit="1" customWidth="1"/>
    <col min="3844" max="3844" width="7.5" style="114" bestFit="1" customWidth="1"/>
    <col min="3845" max="3845" width="13" style="114" bestFit="1" customWidth="1"/>
    <col min="3846" max="3846" width="30.625" style="114" customWidth="1"/>
    <col min="3847" max="3847" width="13" style="114" bestFit="1" customWidth="1"/>
    <col min="3848" max="3953" width="3.125" style="114" customWidth="1"/>
    <col min="3954" max="3954" width="3" style="114" customWidth="1"/>
    <col min="3955" max="4078" width="3.125" style="114" customWidth="1"/>
    <col min="4079" max="4079" width="94.75" style="114" customWidth="1"/>
    <col min="4080" max="4080" width="57.5" style="114" customWidth="1"/>
    <col min="4081" max="4081" width="29.5" style="114" customWidth="1"/>
    <col min="4082" max="4097" width="29.5" style="114"/>
    <col min="4098" max="4098" width="4.75" style="114" customWidth="1"/>
    <col min="4099" max="4099" width="9" style="114" bestFit="1" customWidth="1"/>
    <col min="4100" max="4100" width="7.5" style="114" bestFit="1" customWidth="1"/>
    <col min="4101" max="4101" width="13" style="114" bestFit="1" customWidth="1"/>
    <col min="4102" max="4102" width="30.625" style="114" customWidth="1"/>
    <col min="4103" max="4103" width="13" style="114" bestFit="1" customWidth="1"/>
    <col min="4104" max="4209" width="3.125" style="114" customWidth="1"/>
    <col min="4210" max="4210" width="3" style="114" customWidth="1"/>
    <col min="4211" max="4334" width="3.125" style="114" customWidth="1"/>
    <col min="4335" max="4335" width="94.75" style="114" customWidth="1"/>
    <col min="4336" max="4336" width="57.5" style="114" customWidth="1"/>
    <col min="4337" max="4337" width="29.5" style="114" customWidth="1"/>
    <col min="4338" max="4353" width="29.5" style="114"/>
    <col min="4354" max="4354" width="4.75" style="114" customWidth="1"/>
    <col min="4355" max="4355" width="9" style="114" bestFit="1" customWidth="1"/>
    <col min="4356" max="4356" width="7.5" style="114" bestFit="1" customWidth="1"/>
    <col min="4357" max="4357" width="13" style="114" bestFit="1" customWidth="1"/>
    <col min="4358" max="4358" width="30.625" style="114" customWidth="1"/>
    <col min="4359" max="4359" width="13" style="114" bestFit="1" customWidth="1"/>
    <col min="4360" max="4465" width="3.125" style="114" customWidth="1"/>
    <col min="4466" max="4466" width="3" style="114" customWidth="1"/>
    <col min="4467" max="4590" width="3.125" style="114" customWidth="1"/>
    <col min="4591" max="4591" width="94.75" style="114" customWidth="1"/>
    <col min="4592" max="4592" width="57.5" style="114" customWidth="1"/>
    <col min="4593" max="4593" width="29.5" style="114" customWidth="1"/>
    <col min="4594" max="4609" width="29.5" style="114"/>
    <col min="4610" max="4610" width="4.75" style="114" customWidth="1"/>
    <col min="4611" max="4611" width="9" style="114" bestFit="1" customWidth="1"/>
    <col min="4612" max="4612" width="7.5" style="114" bestFit="1" customWidth="1"/>
    <col min="4613" max="4613" width="13" style="114" bestFit="1" customWidth="1"/>
    <col min="4614" max="4614" width="30.625" style="114" customWidth="1"/>
    <col min="4615" max="4615" width="13" style="114" bestFit="1" customWidth="1"/>
    <col min="4616" max="4721" width="3.125" style="114" customWidth="1"/>
    <col min="4722" max="4722" width="3" style="114" customWidth="1"/>
    <col min="4723" max="4846" width="3.125" style="114" customWidth="1"/>
    <col min="4847" max="4847" width="94.75" style="114" customWidth="1"/>
    <col min="4848" max="4848" width="57.5" style="114" customWidth="1"/>
    <col min="4849" max="4849" width="29.5" style="114" customWidth="1"/>
    <col min="4850" max="4865" width="29.5" style="114"/>
    <col min="4866" max="4866" width="4.75" style="114" customWidth="1"/>
    <col min="4867" max="4867" width="9" style="114" bestFit="1" customWidth="1"/>
    <col min="4868" max="4868" width="7.5" style="114" bestFit="1" customWidth="1"/>
    <col min="4869" max="4869" width="13" style="114" bestFit="1" customWidth="1"/>
    <col min="4870" max="4870" width="30.625" style="114" customWidth="1"/>
    <col min="4871" max="4871" width="13" style="114" bestFit="1" customWidth="1"/>
    <col min="4872" max="4977" width="3.125" style="114" customWidth="1"/>
    <col min="4978" max="4978" width="3" style="114" customWidth="1"/>
    <col min="4979" max="5102" width="3.125" style="114" customWidth="1"/>
    <col min="5103" max="5103" width="94.75" style="114" customWidth="1"/>
    <col min="5104" max="5104" width="57.5" style="114" customWidth="1"/>
    <col min="5105" max="5105" width="29.5" style="114" customWidth="1"/>
    <col min="5106" max="5121" width="29.5" style="114"/>
    <col min="5122" max="5122" width="4.75" style="114" customWidth="1"/>
    <col min="5123" max="5123" width="9" style="114" bestFit="1" customWidth="1"/>
    <col min="5124" max="5124" width="7.5" style="114" bestFit="1" customWidth="1"/>
    <col min="5125" max="5125" width="13" style="114" bestFit="1" customWidth="1"/>
    <col min="5126" max="5126" width="30.625" style="114" customWidth="1"/>
    <col min="5127" max="5127" width="13" style="114" bestFit="1" customWidth="1"/>
    <col min="5128" max="5233" width="3.125" style="114" customWidth="1"/>
    <col min="5234" max="5234" width="3" style="114" customWidth="1"/>
    <col min="5235" max="5358" width="3.125" style="114" customWidth="1"/>
    <col min="5359" max="5359" width="94.75" style="114" customWidth="1"/>
    <col min="5360" max="5360" width="57.5" style="114" customWidth="1"/>
    <col min="5361" max="5361" width="29.5" style="114" customWidth="1"/>
    <col min="5362" max="5377" width="29.5" style="114"/>
    <col min="5378" max="5378" width="4.75" style="114" customWidth="1"/>
    <col min="5379" max="5379" width="9" style="114" bestFit="1" customWidth="1"/>
    <col min="5380" max="5380" width="7.5" style="114" bestFit="1" customWidth="1"/>
    <col min="5381" max="5381" width="13" style="114" bestFit="1" customWidth="1"/>
    <col min="5382" max="5382" width="30.625" style="114" customWidth="1"/>
    <col min="5383" max="5383" width="13" style="114" bestFit="1" customWidth="1"/>
    <col min="5384" max="5489" width="3.125" style="114" customWidth="1"/>
    <col min="5490" max="5490" width="3" style="114" customWidth="1"/>
    <col min="5491" max="5614" width="3.125" style="114" customWidth="1"/>
    <col min="5615" max="5615" width="94.75" style="114" customWidth="1"/>
    <col min="5616" max="5616" width="57.5" style="114" customWidth="1"/>
    <col min="5617" max="5617" width="29.5" style="114" customWidth="1"/>
    <col min="5618" max="5633" width="29.5" style="114"/>
    <col min="5634" max="5634" width="4.75" style="114" customWidth="1"/>
    <col min="5635" max="5635" width="9" style="114" bestFit="1" customWidth="1"/>
    <col min="5636" max="5636" width="7.5" style="114" bestFit="1" customWidth="1"/>
    <col min="5637" max="5637" width="13" style="114" bestFit="1" customWidth="1"/>
    <col min="5638" max="5638" width="30.625" style="114" customWidth="1"/>
    <col min="5639" max="5639" width="13" style="114" bestFit="1" customWidth="1"/>
    <col min="5640" max="5745" width="3.125" style="114" customWidth="1"/>
    <col min="5746" max="5746" width="3" style="114" customWidth="1"/>
    <col min="5747" max="5870" width="3.125" style="114" customWidth="1"/>
    <col min="5871" max="5871" width="94.75" style="114" customWidth="1"/>
    <col min="5872" max="5872" width="57.5" style="114" customWidth="1"/>
    <col min="5873" max="5873" width="29.5" style="114" customWidth="1"/>
    <col min="5874" max="5889" width="29.5" style="114"/>
    <col min="5890" max="5890" width="4.75" style="114" customWidth="1"/>
    <col min="5891" max="5891" width="9" style="114" bestFit="1" customWidth="1"/>
    <col min="5892" max="5892" width="7.5" style="114" bestFit="1" customWidth="1"/>
    <col min="5893" max="5893" width="13" style="114" bestFit="1" customWidth="1"/>
    <col min="5894" max="5894" width="30.625" style="114" customWidth="1"/>
    <col min="5895" max="5895" width="13" style="114" bestFit="1" customWidth="1"/>
    <col min="5896" max="6001" width="3.125" style="114" customWidth="1"/>
    <col min="6002" max="6002" width="3" style="114" customWidth="1"/>
    <col min="6003" max="6126" width="3.125" style="114" customWidth="1"/>
    <col min="6127" max="6127" width="94.75" style="114" customWidth="1"/>
    <col min="6128" max="6128" width="57.5" style="114" customWidth="1"/>
    <col min="6129" max="6129" width="29.5" style="114" customWidth="1"/>
    <col min="6130" max="6145" width="29.5" style="114"/>
    <col min="6146" max="6146" width="4.75" style="114" customWidth="1"/>
    <col min="6147" max="6147" width="9" style="114" bestFit="1" customWidth="1"/>
    <col min="6148" max="6148" width="7.5" style="114" bestFit="1" customWidth="1"/>
    <col min="6149" max="6149" width="13" style="114" bestFit="1" customWidth="1"/>
    <col min="6150" max="6150" width="30.625" style="114" customWidth="1"/>
    <col min="6151" max="6151" width="13" style="114" bestFit="1" customWidth="1"/>
    <col min="6152" max="6257" width="3.125" style="114" customWidth="1"/>
    <col min="6258" max="6258" width="3" style="114" customWidth="1"/>
    <col min="6259" max="6382" width="3.125" style="114" customWidth="1"/>
    <col min="6383" max="6383" width="94.75" style="114" customWidth="1"/>
    <col min="6384" max="6384" width="57.5" style="114" customWidth="1"/>
    <col min="6385" max="6385" width="29.5" style="114" customWidth="1"/>
    <col min="6386" max="6401" width="29.5" style="114"/>
    <col min="6402" max="6402" width="4.75" style="114" customWidth="1"/>
    <col min="6403" max="6403" width="9" style="114" bestFit="1" customWidth="1"/>
    <col min="6404" max="6404" width="7.5" style="114" bestFit="1" customWidth="1"/>
    <col min="6405" max="6405" width="13" style="114" bestFit="1" customWidth="1"/>
    <col min="6406" max="6406" width="30.625" style="114" customWidth="1"/>
    <col min="6407" max="6407" width="13" style="114" bestFit="1" customWidth="1"/>
    <col min="6408" max="6513" width="3.125" style="114" customWidth="1"/>
    <col min="6514" max="6514" width="3" style="114" customWidth="1"/>
    <col min="6515" max="6638" width="3.125" style="114" customWidth="1"/>
    <col min="6639" max="6639" width="94.75" style="114" customWidth="1"/>
    <col min="6640" max="6640" width="57.5" style="114" customWidth="1"/>
    <col min="6641" max="6641" width="29.5" style="114" customWidth="1"/>
    <col min="6642" max="6657" width="29.5" style="114"/>
    <col min="6658" max="6658" width="4.75" style="114" customWidth="1"/>
    <col min="6659" max="6659" width="9" style="114" bestFit="1" customWidth="1"/>
    <col min="6660" max="6660" width="7.5" style="114" bestFit="1" customWidth="1"/>
    <col min="6661" max="6661" width="13" style="114" bestFit="1" customWidth="1"/>
    <col min="6662" max="6662" width="30.625" style="114" customWidth="1"/>
    <col min="6663" max="6663" width="13" style="114" bestFit="1" customWidth="1"/>
    <col min="6664" max="6769" width="3.125" style="114" customWidth="1"/>
    <col min="6770" max="6770" width="3" style="114" customWidth="1"/>
    <col min="6771" max="6894" width="3.125" style="114" customWidth="1"/>
    <col min="6895" max="6895" width="94.75" style="114" customWidth="1"/>
    <col min="6896" max="6896" width="57.5" style="114" customWidth="1"/>
    <col min="6897" max="6897" width="29.5" style="114" customWidth="1"/>
    <col min="6898" max="6913" width="29.5" style="114"/>
    <col min="6914" max="6914" width="4.75" style="114" customWidth="1"/>
    <col min="6915" max="6915" width="9" style="114" bestFit="1" customWidth="1"/>
    <col min="6916" max="6916" width="7.5" style="114" bestFit="1" customWidth="1"/>
    <col min="6917" max="6917" width="13" style="114" bestFit="1" customWidth="1"/>
    <col min="6918" max="6918" width="30.625" style="114" customWidth="1"/>
    <col min="6919" max="6919" width="13" style="114" bestFit="1" customWidth="1"/>
    <col min="6920" max="7025" width="3.125" style="114" customWidth="1"/>
    <col min="7026" max="7026" width="3" style="114" customWidth="1"/>
    <col min="7027" max="7150" width="3.125" style="114" customWidth="1"/>
    <col min="7151" max="7151" width="94.75" style="114" customWidth="1"/>
    <col min="7152" max="7152" width="57.5" style="114" customWidth="1"/>
    <col min="7153" max="7153" width="29.5" style="114" customWidth="1"/>
    <col min="7154" max="7169" width="29.5" style="114"/>
    <col min="7170" max="7170" width="4.75" style="114" customWidth="1"/>
    <col min="7171" max="7171" width="9" style="114" bestFit="1" customWidth="1"/>
    <col min="7172" max="7172" width="7.5" style="114" bestFit="1" customWidth="1"/>
    <col min="7173" max="7173" width="13" style="114" bestFit="1" customWidth="1"/>
    <col min="7174" max="7174" width="30.625" style="114" customWidth="1"/>
    <col min="7175" max="7175" width="13" style="114" bestFit="1" customWidth="1"/>
    <col min="7176" max="7281" width="3.125" style="114" customWidth="1"/>
    <col min="7282" max="7282" width="3" style="114" customWidth="1"/>
    <col min="7283" max="7406" width="3.125" style="114" customWidth="1"/>
    <col min="7407" max="7407" width="94.75" style="114" customWidth="1"/>
    <col min="7408" max="7408" width="57.5" style="114" customWidth="1"/>
    <col min="7409" max="7409" width="29.5" style="114" customWidth="1"/>
    <col min="7410" max="7425" width="29.5" style="114"/>
    <col min="7426" max="7426" width="4.75" style="114" customWidth="1"/>
    <col min="7427" max="7427" width="9" style="114" bestFit="1" customWidth="1"/>
    <col min="7428" max="7428" width="7.5" style="114" bestFit="1" customWidth="1"/>
    <col min="7429" max="7429" width="13" style="114" bestFit="1" customWidth="1"/>
    <col min="7430" max="7430" width="30.625" style="114" customWidth="1"/>
    <col min="7431" max="7431" width="13" style="114" bestFit="1" customWidth="1"/>
    <col min="7432" max="7537" width="3.125" style="114" customWidth="1"/>
    <col min="7538" max="7538" width="3" style="114" customWidth="1"/>
    <col min="7539" max="7662" width="3.125" style="114" customWidth="1"/>
    <col min="7663" max="7663" width="94.75" style="114" customWidth="1"/>
    <col min="7664" max="7664" width="57.5" style="114" customWidth="1"/>
    <col min="7665" max="7665" width="29.5" style="114" customWidth="1"/>
    <col min="7666" max="7681" width="29.5" style="114"/>
    <col min="7682" max="7682" width="4.75" style="114" customWidth="1"/>
    <col min="7683" max="7683" width="9" style="114" bestFit="1" customWidth="1"/>
    <col min="7684" max="7684" width="7.5" style="114" bestFit="1" customWidth="1"/>
    <col min="7685" max="7685" width="13" style="114" bestFit="1" customWidth="1"/>
    <col min="7686" max="7686" width="30.625" style="114" customWidth="1"/>
    <col min="7687" max="7687" width="13" style="114" bestFit="1" customWidth="1"/>
    <col min="7688" max="7793" width="3.125" style="114" customWidth="1"/>
    <col min="7794" max="7794" width="3" style="114" customWidth="1"/>
    <col min="7795" max="7918" width="3.125" style="114" customWidth="1"/>
    <col min="7919" max="7919" width="94.75" style="114" customWidth="1"/>
    <col min="7920" max="7920" width="57.5" style="114" customWidth="1"/>
    <col min="7921" max="7921" width="29.5" style="114" customWidth="1"/>
    <col min="7922" max="7937" width="29.5" style="114"/>
    <col min="7938" max="7938" width="4.75" style="114" customWidth="1"/>
    <col min="7939" max="7939" width="9" style="114" bestFit="1" customWidth="1"/>
    <col min="7940" max="7940" width="7.5" style="114" bestFit="1" customWidth="1"/>
    <col min="7941" max="7941" width="13" style="114" bestFit="1" customWidth="1"/>
    <col min="7942" max="7942" width="30.625" style="114" customWidth="1"/>
    <col min="7943" max="7943" width="13" style="114" bestFit="1" customWidth="1"/>
    <col min="7944" max="8049" width="3.125" style="114" customWidth="1"/>
    <col min="8050" max="8050" width="3" style="114" customWidth="1"/>
    <col min="8051" max="8174" width="3.125" style="114" customWidth="1"/>
    <col min="8175" max="8175" width="94.75" style="114" customWidth="1"/>
    <col min="8176" max="8176" width="57.5" style="114" customWidth="1"/>
    <col min="8177" max="8177" width="29.5" style="114" customWidth="1"/>
    <col min="8178" max="8193" width="29.5" style="114"/>
    <col min="8194" max="8194" width="4.75" style="114" customWidth="1"/>
    <col min="8195" max="8195" width="9" style="114" bestFit="1" customWidth="1"/>
    <col min="8196" max="8196" width="7.5" style="114" bestFit="1" customWidth="1"/>
    <col min="8197" max="8197" width="13" style="114" bestFit="1" customWidth="1"/>
    <col min="8198" max="8198" width="30.625" style="114" customWidth="1"/>
    <col min="8199" max="8199" width="13" style="114" bestFit="1" customWidth="1"/>
    <col min="8200" max="8305" width="3.125" style="114" customWidth="1"/>
    <col min="8306" max="8306" width="3" style="114" customWidth="1"/>
    <col min="8307" max="8430" width="3.125" style="114" customWidth="1"/>
    <col min="8431" max="8431" width="94.75" style="114" customWidth="1"/>
    <col min="8432" max="8432" width="57.5" style="114" customWidth="1"/>
    <col min="8433" max="8433" width="29.5" style="114" customWidth="1"/>
    <col min="8434" max="8449" width="29.5" style="114"/>
    <col min="8450" max="8450" width="4.75" style="114" customWidth="1"/>
    <col min="8451" max="8451" width="9" style="114" bestFit="1" customWidth="1"/>
    <col min="8452" max="8452" width="7.5" style="114" bestFit="1" customWidth="1"/>
    <col min="8453" max="8453" width="13" style="114" bestFit="1" customWidth="1"/>
    <col min="8454" max="8454" width="30.625" style="114" customWidth="1"/>
    <col min="8455" max="8455" width="13" style="114" bestFit="1" customWidth="1"/>
    <col min="8456" max="8561" width="3.125" style="114" customWidth="1"/>
    <col min="8562" max="8562" width="3" style="114" customWidth="1"/>
    <col min="8563" max="8686" width="3.125" style="114" customWidth="1"/>
    <col min="8687" max="8687" width="94.75" style="114" customWidth="1"/>
    <col min="8688" max="8688" width="57.5" style="114" customWidth="1"/>
    <col min="8689" max="8689" width="29.5" style="114" customWidth="1"/>
    <col min="8690" max="8705" width="29.5" style="114"/>
    <col min="8706" max="8706" width="4.75" style="114" customWidth="1"/>
    <col min="8707" max="8707" width="9" style="114" bestFit="1" customWidth="1"/>
    <col min="8708" max="8708" width="7.5" style="114" bestFit="1" customWidth="1"/>
    <col min="8709" max="8709" width="13" style="114" bestFit="1" customWidth="1"/>
    <col min="8710" max="8710" width="30.625" style="114" customWidth="1"/>
    <col min="8711" max="8711" width="13" style="114" bestFit="1" customWidth="1"/>
    <col min="8712" max="8817" width="3.125" style="114" customWidth="1"/>
    <col min="8818" max="8818" width="3" style="114" customWidth="1"/>
    <col min="8819" max="8942" width="3.125" style="114" customWidth="1"/>
    <col min="8943" max="8943" width="94.75" style="114" customWidth="1"/>
    <col min="8944" max="8944" width="57.5" style="114" customWidth="1"/>
    <col min="8945" max="8945" width="29.5" style="114" customWidth="1"/>
    <col min="8946" max="8961" width="29.5" style="114"/>
    <col min="8962" max="8962" width="4.75" style="114" customWidth="1"/>
    <col min="8963" max="8963" width="9" style="114" bestFit="1" customWidth="1"/>
    <col min="8964" max="8964" width="7.5" style="114" bestFit="1" customWidth="1"/>
    <col min="8965" max="8965" width="13" style="114" bestFit="1" customWidth="1"/>
    <col min="8966" max="8966" width="30.625" style="114" customWidth="1"/>
    <col min="8967" max="8967" width="13" style="114" bestFit="1" customWidth="1"/>
    <col min="8968" max="9073" width="3.125" style="114" customWidth="1"/>
    <col min="9074" max="9074" width="3" style="114" customWidth="1"/>
    <col min="9075" max="9198" width="3.125" style="114" customWidth="1"/>
    <col min="9199" max="9199" width="94.75" style="114" customWidth="1"/>
    <col min="9200" max="9200" width="57.5" style="114" customWidth="1"/>
    <col min="9201" max="9201" width="29.5" style="114" customWidth="1"/>
    <col min="9202" max="9217" width="29.5" style="114"/>
    <col min="9218" max="9218" width="4.75" style="114" customWidth="1"/>
    <col min="9219" max="9219" width="9" style="114" bestFit="1" customWidth="1"/>
    <col min="9220" max="9220" width="7.5" style="114" bestFit="1" customWidth="1"/>
    <col min="9221" max="9221" width="13" style="114" bestFit="1" customWidth="1"/>
    <col min="9222" max="9222" width="30.625" style="114" customWidth="1"/>
    <col min="9223" max="9223" width="13" style="114" bestFit="1" customWidth="1"/>
    <col min="9224" max="9329" width="3.125" style="114" customWidth="1"/>
    <col min="9330" max="9330" width="3" style="114" customWidth="1"/>
    <col min="9331" max="9454" width="3.125" style="114" customWidth="1"/>
    <col min="9455" max="9455" width="94.75" style="114" customWidth="1"/>
    <col min="9456" max="9456" width="57.5" style="114" customWidth="1"/>
    <col min="9457" max="9457" width="29.5" style="114" customWidth="1"/>
    <col min="9458" max="9473" width="29.5" style="114"/>
    <col min="9474" max="9474" width="4.75" style="114" customWidth="1"/>
    <col min="9475" max="9475" width="9" style="114" bestFit="1" customWidth="1"/>
    <col min="9476" max="9476" width="7.5" style="114" bestFit="1" customWidth="1"/>
    <col min="9477" max="9477" width="13" style="114" bestFit="1" customWidth="1"/>
    <col min="9478" max="9478" width="30.625" style="114" customWidth="1"/>
    <col min="9479" max="9479" width="13" style="114" bestFit="1" customWidth="1"/>
    <col min="9480" max="9585" width="3.125" style="114" customWidth="1"/>
    <col min="9586" max="9586" width="3" style="114" customWidth="1"/>
    <col min="9587" max="9710" width="3.125" style="114" customWidth="1"/>
    <col min="9711" max="9711" width="94.75" style="114" customWidth="1"/>
    <col min="9712" max="9712" width="57.5" style="114" customWidth="1"/>
    <col min="9713" max="9713" width="29.5" style="114" customWidth="1"/>
    <col min="9714" max="9729" width="29.5" style="114"/>
    <col min="9730" max="9730" width="4.75" style="114" customWidth="1"/>
    <col min="9731" max="9731" width="9" style="114" bestFit="1" customWidth="1"/>
    <col min="9732" max="9732" width="7.5" style="114" bestFit="1" customWidth="1"/>
    <col min="9733" max="9733" width="13" style="114" bestFit="1" customWidth="1"/>
    <col min="9734" max="9734" width="30.625" style="114" customWidth="1"/>
    <col min="9735" max="9735" width="13" style="114" bestFit="1" customWidth="1"/>
    <col min="9736" max="9841" width="3.125" style="114" customWidth="1"/>
    <col min="9842" max="9842" width="3" style="114" customWidth="1"/>
    <col min="9843" max="9966" width="3.125" style="114" customWidth="1"/>
    <col min="9967" max="9967" width="94.75" style="114" customWidth="1"/>
    <col min="9968" max="9968" width="57.5" style="114" customWidth="1"/>
    <col min="9969" max="9969" width="29.5" style="114" customWidth="1"/>
    <col min="9970" max="9985" width="29.5" style="114"/>
    <col min="9986" max="9986" width="4.75" style="114" customWidth="1"/>
    <col min="9987" max="9987" width="9" style="114" bestFit="1" customWidth="1"/>
    <col min="9988" max="9988" width="7.5" style="114" bestFit="1" customWidth="1"/>
    <col min="9989" max="9989" width="13" style="114" bestFit="1" customWidth="1"/>
    <col min="9990" max="9990" width="30.625" style="114" customWidth="1"/>
    <col min="9991" max="9991" width="13" style="114" bestFit="1" customWidth="1"/>
    <col min="9992" max="10097" width="3.125" style="114" customWidth="1"/>
    <col min="10098" max="10098" width="3" style="114" customWidth="1"/>
    <col min="10099" max="10222" width="3.125" style="114" customWidth="1"/>
    <col min="10223" max="10223" width="94.75" style="114" customWidth="1"/>
    <col min="10224" max="10224" width="57.5" style="114" customWidth="1"/>
    <col min="10225" max="10225" width="29.5" style="114" customWidth="1"/>
    <col min="10226" max="10241" width="29.5" style="114"/>
    <col min="10242" max="10242" width="4.75" style="114" customWidth="1"/>
    <col min="10243" max="10243" width="9" style="114" bestFit="1" customWidth="1"/>
    <col min="10244" max="10244" width="7.5" style="114" bestFit="1" customWidth="1"/>
    <col min="10245" max="10245" width="13" style="114" bestFit="1" customWidth="1"/>
    <col min="10246" max="10246" width="30.625" style="114" customWidth="1"/>
    <col min="10247" max="10247" width="13" style="114" bestFit="1" customWidth="1"/>
    <col min="10248" max="10353" width="3.125" style="114" customWidth="1"/>
    <col min="10354" max="10354" width="3" style="114" customWidth="1"/>
    <col min="10355" max="10478" width="3.125" style="114" customWidth="1"/>
    <col min="10479" max="10479" width="94.75" style="114" customWidth="1"/>
    <col min="10480" max="10480" width="57.5" style="114" customWidth="1"/>
    <col min="10481" max="10481" width="29.5" style="114" customWidth="1"/>
    <col min="10482" max="10497" width="29.5" style="114"/>
    <col min="10498" max="10498" width="4.75" style="114" customWidth="1"/>
    <col min="10499" max="10499" width="9" style="114" bestFit="1" customWidth="1"/>
    <col min="10500" max="10500" width="7.5" style="114" bestFit="1" customWidth="1"/>
    <col min="10501" max="10501" width="13" style="114" bestFit="1" customWidth="1"/>
    <col min="10502" max="10502" width="30.625" style="114" customWidth="1"/>
    <col min="10503" max="10503" width="13" style="114" bestFit="1" customWidth="1"/>
    <col min="10504" max="10609" width="3.125" style="114" customWidth="1"/>
    <col min="10610" max="10610" width="3" style="114" customWidth="1"/>
    <col min="10611" max="10734" width="3.125" style="114" customWidth="1"/>
    <col min="10735" max="10735" width="94.75" style="114" customWidth="1"/>
    <col min="10736" max="10736" width="57.5" style="114" customWidth="1"/>
    <col min="10737" max="10737" width="29.5" style="114" customWidth="1"/>
    <col min="10738" max="10753" width="29.5" style="114"/>
    <col min="10754" max="10754" width="4.75" style="114" customWidth="1"/>
    <col min="10755" max="10755" width="9" style="114" bestFit="1" customWidth="1"/>
    <col min="10756" max="10756" width="7.5" style="114" bestFit="1" customWidth="1"/>
    <col min="10757" max="10757" width="13" style="114" bestFit="1" customWidth="1"/>
    <col min="10758" max="10758" width="30.625" style="114" customWidth="1"/>
    <col min="10759" max="10759" width="13" style="114" bestFit="1" customWidth="1"/>
    <col min="10760" max="10865" width="3.125" style="114" customWidth="1"/>
    <col min="10866" max="10866" width="3" style="114" customWidth="1"/>
    <col min="10867" max="10990" width="3.125" style="114" customWidth="1"/>
    <col min="10991" max="10991" width="94.75" style="114" customWidth="1"/>
    <col min="10992" max="10992" width="57.5" style="114" customWidth="1"/>
    <col min="10993" max="10993" width="29.5" style="114" customWidth="1"/>
    <col min="10994" max="11009" width="29.5" style="114"/>
    <col min="11010" max="11010" width="4.75" style="114" customWidth="1"/>
    <col min="11011" max="11011" width="9" style="114" bestFit="1" customWidth="1"/>
    <col min="11012" max="11012" width="7.5" style="114" bestFit="1" customWidth="1"/>
    <col min="11013" max="11013" width="13" style="114" bestFit="1" customWidth="1"/>
    <col min="11014" max="11014" width="30.625" style="114" customWidth="1"/>
    <col min="11015" max="11015" width="13" style="114" bestFit="1" customWidth="1"/>
    <col min="11016" max="11121" width="3.125" style="114" customWidth="1"/>
    <col min="11122" max="11122" width="3" style="114" customWidth="1"/>
    <col min="11123" max="11246" width="3.125" style="114" customWidth="1"/>
    <col min="11247" max="11247" width="94.75" style="114" customWidth="1"/>
    <col min="11248" max="11248" width="57.5" style="114" customWidth="1"/>
    <col min="11249" max="11249" width="29.5" style="114" customWidth="1"/>
    <col min="11250" max="11265" width="29.5" style="114"/>
    <col min="11266" max="11266" width="4.75" style="114" customWidth="1"/>
    <col min="11267" max="11267" width="9" style="114" bestFit="1" customWidth="1"/>
    <col min="11268" max="11268" width="7.5" style="114" bestFit="1" customWidth="1"/>
    <col min="11269" max="11269" width="13" style="114" bestFit="1" customWidth="1"/>
    <col min="11270" max="11270" width="30.625" style="114" customWidth="1"/>
    <col min="11271" max="11271" width="13" style="114" bestFit="1" customWidth="1"/>
    <col min="11272" max="11377" width="3.125" style="114" customWidth="1"/>
    <col min="11378" max="11378" width="3" style="114" customWidth="1"/>
    <col min="11379" max="11502" width="3.125" style="114" customWidth="1"/>
    <col min="11503" max="11503" width="94.75" style="114" customWidth="1"/>
    <col min="11504" max="11504" width="57.5" style="114" customWidth="1"/>
    <col min="11505" max="11505" width="29.5" style="114" customWidth="1"/>
    <col min="11506" max="11521" width="29.5" style="114"/>
    <col min="11522" max="11522" width="4.75" style="114" customWidth="1"/>
    <col min="11523" max="11523" width="9" style="114" bestFit="1" customWidth="1"/>
    <col min="11524" max="11524" width="7.5" style="114" bestFit="1" customWidth="1"/>
    <col min="11525" max="11525" width="13" style="114" bestFit="1" customWidth="1"/>
    <col min="11526" max="11526" width="30.625" style="114" customWidth="1"/>
    <col min="11527" max="11527" width="13" style="114" bestFit="1" customWidth="1"/>
    <col min="11528" max="11633" width="3.125" style="114" customWidth="1"/>
    <col min="11634" max="11634" width="3" style="114" customWidth="1"/>
    <col min="11635" max="11758" width="3.125" style="114" customWidth="1"/>
    <col min="11759" max="11759" width="94.75" style="114" customWidth="1"/>
    <col min="11760" max="11760" width="57.5" style="114" customWidth="1"/>
    <col min="11761" max="11761" width="29.5" style="114" customWidth="1"/>
    <col min="11762" max="11777" width="29.5" style="114"/>
    <col min="11778" max="11778" width="4.75" style="114" customWidth="1"/>
    <col min="11779" max="11779" width="9" style="114" bestFit="1" customWidth="1"/>
    <col min="11780" max="11780" width="7.5" style="114" bestFit="1" customWidth="1"/>
    <col min="11781" max="11781" width="13" style="114" bestFit="1" customWidth="1"/>
    <col min="11782" max="11782" width="30.625" style="114" customWidth="1"/>
    <col min="11783" max="11783" width="13" style="114" bestFit="1" customWidth="1"/>
    <col min="11784" max="11889" width="3.125" style="114" customWidth="1"/>
    <col min="11890" max="11890" width="3" style="114" customWidth="1"/>
    <col min="11891" max="12014" width="3.125" style="114" customWidth="1"/>
    <col min="12015" max="12015" width="94.75" style="114" customWidth="1"/>
    <col min="12016" max="12016" width="57.5" style="114" customWidth="1"/>
    <col min="12017" max="12017" width="29.5" style="114" customWidth="1"/>
    <col min="12018" max="12033" width="29.5" style="114"/>
    <col min="12034" max="12034" width="4.75" style="114" customWidth="1"/>
    <col min="12035" max="12035" width="9" style="114" bestFit="1" customWidth="1"/>
    <col min="12036" max="12036" width="7.5" style="114" bestFit="1" customWidth="1"/>
    <col min="12037" max="12037" width="13" style="114" bestFit="1" customWidth="1"/>
    <col min="12038" max="12038" width="30.625" style="114" customWidth="1"/>
    <col min="12039" max="12039" width="13" style="114" bestFit="1" customWidth="1"/>
    <col min="12040" max="12145" width="3.125" style="114" customWidth="1"/>
    <col min="12146" max="12146" width="3" style="114" customWidth="1"/>
    <col min="12147" max="12270" width="3.125" style="114" customWidth="1"/>
    <col min="12271" max="12271" width="94.75" style="114" customWidth="1"/>
    <col min="12272" max="12272" width="57.5" style="114" customWidth="1"/>
    <col min="12273" max="12273" width="29.5" style="114" customWidth="1"/>
    <col min="12274" max="12289" width="29.5" style="114"/>
    <col min="12290" max="12290" width="4.75" style="114" customWidth="1"/>
    <col min="12291" max="12291" width="9" style="114" bestFit="1" customWidth="1"/>
    <col min="12292" max="12292" width="7.5" style="114" bestFit="1" customWidth="1"/>
    <col min="12293" max="12293" width="13" style="114" bestFit="1" customWidth="1"/>
    <col min="12294" max="12294" width="30.625" style="114" customWidth="1"/>
    <col min="12295" max="12295" width="13" style="114" bestFit="1" customWidth="1"/>
    <col min="12296" max="12401" width="3.125" style="114" customWidth="1"/>
    <col min="12402" max="12402" width="3" style="114" customWidth="1"/>
    <col min="12403" max="12526" width="3.125" style="114" customWidth="1"/>
    <col min="12527" max="12527" width="94.75" style="114" customWidth="1"/>
    <col min="12528" max="12528" width="57.5" style="114" customWidth="1"/>
    <col min="12529" max="12529" width="29.5" style="114" customWidth="1"/>
    <col min="12530" max="12545" width="29.5" style="114"/>
    <col min="12546" max="12546" width="4.75" style="114" customWidth="1"/>
    <col min="12547" max="12547" width="9" style="114" bestFit="1" customWidth="1"/>
    <col min="12548" max="12548" width="7.5" style="114" bestFit="1" customWidth="1"/>
    <col min="12549" max="12549" width="13" style="114" bestFit="1" customWidth="1"/>
    <col min="12550" max="12550" width="30.625" style="114" customWidth="1"/>
    <col min="12551" max="12551" width="13" style="114" bestFit="1" customWidth="1"/>
    <col min="12552" max="12657" width="3.125" style="114" customWidth="1"/>
    <col min="12658" max="12658" width="3" style="114" customWidth="1"/>
    <col min="12659" max="12782" width="3.125" style="114" customWidth="1"/>
    <col min="12783" max="12783" width="94.75" style="114" customWidth="1"/>
    <col min="12784" max="12784" width="57.5" style="114" customWidth="1"/>
    <col min="12785" max="12785" width="29.5" style="114" customWidth="1"/>
    <col min="12786" max="12801" width="29.5" style="114"/>
    <col min="12802" max="12802" width="4.75" style="114" customWidth="1"/>
    <col min="12803" max="12803" width="9" style="114" bestFit="1" customWidth="1"/>
    <col min="12804" max="12804" width="7.5" style="114" bestFit="1" customWidth="1"/>
    <col min="12805" max="12805" width="13" style="114" bestFit="1" customWidth="1"/>
    <col min="12806" max="12806" width="30.625" style="114" customWidth="1"/>
    <col min="12807" max="12807" width="13" style="114" bestFit="1" customWidth="1"/>
    <col min="12808" max="12913" width="3.125" style="114" customWidth="1"/>
    <col min="12914" max="12914" width="3" style="114" customWidth="1"/>
    <col min="12915" max="13038" width="3.125" style="114" customWidth="1"/>
    <col min="13039" max="13039" width="94.75" style="114" customWidth="1"/>
    <col min="13040" max="13040" width="57.5" style="114" customWidth="1"/>
    <col min="13041" max="13041" width="29.5" style="114" customWidth="1"/>
    <col min="13042" max="13057" width="29.5" style="114"/>
    <col min="13058" max="13058" width="4.75" style="114" customWidth="1"/>
    <col min="13059" max="13059" width="9" style="114" bestFit="1" customWidth="1"/>
    <col min="13060" max="13060" width="7.5" style="114" bestFit="1" customWidth="1"/>
    <col min="13061" max="13061" width="13" style="114" bestFit="1" customWidth="1"/>
    <col min="13062" max="13062" width="30.625" style="114" customWidth="1"/>
    <col min="13063" max="13063" width="13" style="114" bestFit="1" customWidth="1"/>
    <col min="13064" max="13169" width="3.125" style="114" customWidth="1"/>
    <col min="13170" max="13170" width="3" style="114" customWidth="1"/>
    <col min="13171" max="13294" width="3.125" style="114" customWidth="1"/>
    <col min="13295" max="13295" width="94.75" style="114" customWidth="1"/>
    <col min="13296" max="13296" width="57.5" style="114" customWidth="1"/>
    <col min="13297" max="13297" width="29.5" style="114" customWidth="1"/>
    <col min="13298" max="13313" width="29.5" style="114"/>
    <col min="13314" max="13314" width="4.75" style="114" customWidth="1"/>
    <col min="13315" max="13315" width="9" style="114" bestFit="1" customWidth="1"/>
    <col min="13316" max="13316" width="7.5" style="114" bestFit="1" customWidth="1"/>
    <col min="13317" max="13317" width="13" style="114" bestFit="1" customWidth="1"/>
    <col min="13318" max="13318" width="30.625" style="114" customWidth="1"/>
    <col min="13319" max="13319" width="13" style="114" bestFit="1" customWidth="1"/>
    <col min="13320" max="13425" width="3.125" style="114" customWidth="1"/>
    <col min="13426" max="13426" width="3" style="114" customWidth="1"/>
    <col min="13427" max="13550" width="3.125" style="114" customWidth="1"/>
    <col min="13551" max="13551" width="94.75" style="114" customWidth="1"/>
    <col min="13552" max="13552" width="57.5" style="114" customWidth="1"/>
    <col min="13553" max="13553" width="29.5" style="114" customWidth="1"/>
    <col min="13554" max="13569" width="29.5" style="114"/>
    <col min="13570" max="13570" width="4.75" style="114" customWidth="1"/>
    <col min="13571" max="13571" width="9" style="114" bestFit="1" customWidth="1"/>
    <col min="13572" max="13572" width="7.5" style="114" bestFit="1" customWidth="1"/>
    <col min="13573" max="13573" width="13" style="114" bestFit="1" customWidth="1"/>
    <col min="13574" max="13574" width="30.625" style="114" customWidth="1"/>
    <col min="13575" max="13575" width="13" style="114" bestFit="1" customWidth="1"/>
    <col min="13576" max="13681" width="3.125" style="114" customWidth="1"/>
    <col min="13682" max="13682" width="3" style="114" customWidth="1"/>
    <col min="13683" max="13806" width="3.125" style="114" customWidth="1"/>
    <col min="13807" max="13807" width="94.75" style="114" customWidth="1"/>
    <col min="13808" max="13808" width="57.5" style="114" customWidth="1"/>
    <col min="13809" max="13809" width="29.5" style="114" customWidth="1"/>
    <col min="13810" max="13825" width="29.5" style="114"/>
    <col min="13826" max="13826" width="4.75" style="114" customWidth="1"/>
    <col min="13827" max="13827" width="9" style="114" bestFit="1" customWidth="1"/>
    <col min="13828" max="13828" width="7.5" style="114" bestFit="1" customWidth="1"/>
    <col min="13829" max="13829" width="13" style="114" bestFit="1" customWidth="1"/>
    <col min="13830" max="13830" width="30.625" style="114" customWidth="1"/>
    <col min="13831" max="13831" width="13" style="114" bestFit="1" customWidth="1"/>
    <col min="13832" max="13937" width="3.125" style="114" customWidth="1"/>
    <col min="13938" max="13938" width="3" style="114" customWidth="1"/>
    <col min="13939" max="14062" width="3.125" style="114" customWidth="1"/>
    <col min="14063" max="14063" width="94.75" style="114" customWidth="1"/>
    <col min="14064" max="14064" width="57.5" style="114" customWidth="1"/>
    <col min="14065" max="14065" width="29.5" style="114" customWidth="1"/>
    <col min="14066" max="14081" width="29.5" style="114"/>
    <col min="14082" max="14082" width="4.75" style="114" customWidth="1"/>
    <col min="14083" max="14083" width="9" style="114" bestFit="1" customWidth="1"/>
    <col min="14084" max="14084" width="7.5" style="114" bestFit="1" customWidth="1"/>
    <col min="14085" max="14085" width="13" style="114" bestFit="1" customWidth="1"/>
    <col min="14086" max="14086" width="30.625" style="114" customWidth="1"/>
    <col min="14087" max="14087" width="13" style="114" bestFit="1" customWidth="1"/>
    <col min="14088" max="14193" width="3.125" style="114" customWidth="1"/>
    <col min="14194" max="14194" width="3" style="114" customWidth="1"/>
    <col min="14195" max="14318" width="3.125" style="114" customWidth="1"/>
    <col min="14319" max="14319" width="94.75" style="114" customWidth="1"/>
    <col min="14320" max="14320" width="57.5" style="114" customWidth="1"/>
    <col min="14321" max="14321" width="29.5" style="114" customWidth="1"/>
    <col min="14322" max="14337" width="29.5" style="114"/>
    <col min="14338" max="14338" width="4.75" style="114" customWidth="1"/>
    <col min="14339" max="14339" width="9" style="114" bestFit="1" customWidth="1"/>
    <col min="14340" max="14340" width="7.5" style="114" bestFit="1" customWidth="1"/>
    <col min="14341" max="14341" width="13" style="114" bestFit="1" customWidth="1"/>
    <col min="14342" max="14342" width="30.625" style="114" customWidth="1"/>
    <col min="14343" max="14343" width="13" style="114" bestFit="1" customWidth="1"/>
    <col min="14344" max="14449" width="3.125" style="114" customWidth="1"/>
    <col min="14450" max="14450" width="3" style="114" customWidth="1"/>
    <col min="14451" max="14574" width="3.125" style="114" customWidth="1"/>
    <col min="14575" max="14575" width="94.75" style="114" customWidth="1"/>
    <col min="14576" max="14576" width="57.5" style="114" customWidth="1"/>
    <col min="14577" max="14577" width="29.5" style="114" customWidth="1"/>
    <col min="14578" max="14593" width="29.5" style="114"/>
    <col min="14594" max="14594" width="4.75" style="114" customWidth="1"/>
    <col min="14595" max="14595" width="9" style="114" bestFit="1" customWidth="1"/>
    <col min="14596" max="14596" width="7.5" style="114" bestFit="1" customWidth="1"/>
    <col min="14597" max="14597" width="13" style="114" bestFit="1" customWidth="1"/>
    <col min="14598" max="14598" width="30.625" style="114" customWidth="1"/>
    <col min="14599" max="14599" width="13" style="114" bestFit="1" customWidth="1"/>
    <col min="14600" max="14705" width="3.125" style="114" customWidth="1"/>
    <col min="14706" max="14706" width="3" style="114" customWidth="1"/>
    <col min="14707" max="14830" width="3.125" style="114" customWidth="1"/>
    <col min="14831" max="14831" width="94.75" style="114" customWidth="1"/>
    <col min="14832" max="14832" width="57.5" style="114" customWidth="1"/>
    <col min="14833" max="14833" width="29.5" style="114" customWidth="1"/>
    <col min="14834" max="14849" width="29.5" style="114"/>
    <col min="14850" max="14850" width="4.75" style="114" customWidth="1"/>
    <col min="14851" max="14851" width="9" style="114" bestFit="1" customWidth="1"/>
    <col min="14852" max="14852" width="7.5" style="114" bestFit="1" customWidth="1"/>
    <col min="14853" max="14853" width="13" style="114" bestFit="1" customWidth="1"/>
    <col min="14854" max="14854" width="30.625" style="114" customWidth="1"/>
    <col min="14855" max="14855" width="13" style="114" bestFit="1" customWidth="1"/>
    <col min="14856" max="14961" width="3.125" style="114" customWidth="1"/>
    <col min="14962" max="14962" width="3" style="114" customWidth="1"/>
    <col min="14963" max="15086" width="3.125" style="114" customWidth="1"/>
    <col min="15087" max="15087" width="94.75" style="114" customWidth="1"/>
    <col min="15088" max="15088" width="57.5" style="114" customWidth="1"/>
    <col min="15089" max="15089" width="29.5" style="114" customWidth="1"/>
    <col min="15090" max="15105" width="29.5" style="114"/>
    <col min="15106" max="15106" width="4.75" style="114" customWidth="1"/>
    <col min="15107" max="15107" width="9" style="114" bestFit="1" customWidth="1"/>
    <col min="15108" max="15108" width="7.5" style="114" bestFit="1" customWidth="1"/>
    <col min="15109" max="15109" width="13" style="114" bestFit="1" customWidth="1"/>
    <col min="15110" max="15110" width="30.625" style="114" customWidth="1"/>
    <col min="15111" max="15111" width="13" style="114" bestFit="1" customWidth="1"/>
    <col min="15112" max="15217" width="3.125" style="114" customWidth="1"/>
    <col min="15218" max="15218" width="3" style="114" customWidth="1"/>
    <col min="15219" max="15342" width="3.125" style="114" customWidth="1"/>
    <col min="15343" max="15343" width="94.75" style="114" customWidth="1"/>
    <col min="15344" max="15344" width="57.5" style="114" customWidth="1"/>
    <col min="15345" max="15345" width="29.5" style="114" customWidth="1"/>
    <col min="15346" max="15361" width="29.5" style="114"/>
    <col min="15362" max="15362" width="4.75" style="114" customWidth="1"/>
    <col min="15363" max="15363" width="9" style="114" bestFit="1" customWidth="1"/>
    <col min="15364" max="15364" width="7.5" style="114" bestFit="1" customWidth="1"/>
    <col min="15365" max="15365" width="13" style="114" bestFit="1" customWidth="1"/>
    <col min="15366" max="15366" width="30.625" style="114" customWidth="1"/>
    <col min="15367" max="15367" width="13" style="114" bestFit="1" customWidth="1"/>
    <col min="15368" max="15473" width="3.125" style="114" customWidth="1"/>
    <col min="15474" max="15474" width="3" style="114" customWidth="1"/>
    <col min="15475" max="15598" width="3.125" style="114" customWidth="1"/>
    <col min="15599" max="15599" width="94.75" style="114" customWidth="1"/>
    <col min="15600" max="15600" width="57.5" style="114" customWidth="1"/>
    <col min="15601" max="15601" width="29.5" style="114" customWidth="1"/>
    <col min="15602" max="15617" width="29.5" style="114"/>
    <col min="15618" max="15618" width="4.75" style="114" customWidth="1"/>
    <col min="15619" max="15619" width="9" style="114" bestFit="1" customWidth="1"/>
    <col min="15620" max="15620" width="7.5" style="114" bestFit="1" customWidth="1"/>
    <col min="15621" max="15621" width="13" style="114" bestFit="1" customWidth="1"/>
    <col min="15622" max="15622" width="30.625" style="114" customWidth="1"/>
    <col min="15623" max="15623" width="13" style="114" bestFit="1" customWidth="1"/>
    <col min="15624" max="15729" width="3.125" style="114" customWidth="1"/>
    <col min="15730" max="15730" width="3" style="114" customWidth="1"/>
    <col min="15731" max="15854" width="3.125" style="114" customWidth="1"/>
    <col min="15855" max="15855" width="94.75" style="114" customWidth="1"/>
    <col min="15856" max="15856" width="57.5" style="114" customWidth="1"/>
    <col min="15857" max="15857" width="29.5" style="114" customWidth="1"/>
    <col min="15858" max="15873" width="29.5" style="114"/>
    <col min="15874" max="15874" width="4.75" style="114" customWidth="1"/>
    <col min="15875" max="15875" width="9" style="114" bestFit="1" customWidth="1"/>
    <col min="15876" max="15876" width="7.5" style="114" bestFit="1" customWidth="1"/>
    <col min="15877" max="15877" width="13" style="114" bestFit="1" customWidth="1"/>
    <col min="15878" max="15878" width="30.625" style="114" customWidth="1"/>
    <col min="15879" max="15879" width="13" style="114" bestFit="1" customWidth="1"/>
    <col min="15880" max="15985" width="3.125" style="114" customWidth="1"/>
    <col min="15986" max="15986" width="3" style="114" customWidth="1"/>
    <col min="15987" max="16110" width="3.125" style="114" customWidth="1"/>
    <col min="16111" max="16111" width="94.75" style="114" customWidth="1"/>
    <col min="16112" max="16112" width="57.5" style="114" customWidth="1"/>
    <col min="16113" max="16113" width="29.5" style="114" customWidth="1"/>
    <col min="16114" max="16129" width="29.5" style="114"/>
    <col min="16130" max="16130" width="4.75" style="114" customWidth="1"/>
    <col min="16131" max="16131" width="9" style="114" bestFit="1" customWidth="1"/>
    <col min="16132" max="16132" width="7.5" style="114" bestFit="1" customWidth="1"/>
    <col min="16133" max="16133" width="13" style="114" bestFit="1" customWidth="1"/>
    <col min="16134" max="16134" width="30.625" style="114" customWidth="1"/>
    <col min="16135" max="16135" width="13" style="114" bestFit="1" customWidth="1"/>
    <col min="16136" max="16241" width="3.125" style="114" customWidth="1"/>
    <col min="16242" max="16242" width="3" style="114" customWidth="1"/>
    <col min="16243" max="16366" width="3.125" style="114" customWidth="1"/>
    <col min="16367" max="16367" width="94.75" style="114" customWidth="1"/>
    <col min="16368" max="16368" width="57.5" style="114" customWidth="1"/>
    <col min="16369" max="16369" width="29.5" style="114" customWidth="1"/>
    <col min="16370" max="16384" width="29.5" style="114"/>
  </cols>
  <sheetData>
    <row r="1" spans="1:242" ht="17.25">
      <c r="A1" s="774" t="str">
        <f>登録業者一覧!A1</f>
        <v>入札参加資格登録（有効期限：令和６年9月30日まで）</v>
      </c>
      <c r="B1" s="774"/>
      <c r="C1" s="774"/>
      <c r="D1" s="774"/>
      <c r="E1" s="774"/>
      <c r="F1" s="774"/>
      <c r="G1" s="774"/>
      <c r="H1" s="774"/>
      <c r="I1" s="774"/>
      <c r="J1" s="774"/>
      <c r="K1" s="774"/>
      <c r="L1" s="774"/>
      <c r="M1" s="774"/>
      <c r="N1" s="774"/>
      <c r="O1" s="774"/>
      <c r="P1" s="774"/>
    </row>
    <row r="2" spans="1:242" ht="14.25">
      <c r="A2" s="115" t="s">
        <v>237</v>
      </c>
      <c r="B2" s="116"/>
      <c r="C2" s="117"/>
      <c r="D2" s="118"/>
      <c r="E2" s="119"/>
      <c r="F2" s="118"/>
      <c r="G2" s="118"/>
      <c r="H2" s="118"/>
      <c r="I2" s="118"/>
      <c r="J2" s="118"/>
      <c r="K2" s="118"/>
      <c r="L2" s="118"/>
      <c r="M2" s="118"/>
      <c r="N2" s="118"/>
      <c r="O2" s="118"/>
      <c r="P2" s="118"/>
    </row>
    <row r="3" spans="1:242">
      <c r="A3" s="775" t="s">
        <v>238</v>
      </c>
      <c r="B3" s="776" t="s">
        <v>220</v>
      </c>
      <c r="C3" s="776" t="s">
        <v>239</v>
      </c>
      <c r="D3" s="776" t="s">
        <v>224</v>
      </c>
      <c r="E3" s="776" t="s">
        <v>11</v>
      </c>
      <c r="F3" s="776" t="s">
        <v>224</v>
      </c>
      <c r="G3" s="777" t="s">
        <v>240</v>
      </c>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777"/>
      <c r="AW3" s="777"/>
      <c r="AX3" s="777"/>
      <c r="AY3" s="777"/>
      <c r="AZ3" s="777"/>
      <c r="BA3" s="777"/>
      <c r="BB3" s="777"/>
      <c r="BC3" s="777"/>
      <c r="BD3" s="777"/>
      <c r="BE3" s="777"/>
      <c r="BF3" s="777"/>
      <c r="BG3" s="777"/>
      <c r="BH3" s="777"/>
      <c r="BI3" s="777"/>
      <c r="BJ3" s="777"/>
      <c r="BK3" s="777"/>
      <c r="BL3" s="777"/>
      <c r="BM3" s="777"/>
      <c r="BN3" s="777"/>
      <c r="BO3" s="777"/>
      <c r="BP3" s="777"/>
      <c r="BQ3" s="777"/>
      <c r="BR3" s="777"/>
      <c r="BS3" s="777"/>
      <c r="BT3" s="777"/>
      <c r="BU3" s="777"/>
      <c r="BV3" s="777"/>
      <c r="BW3" s="777"/>
      <c r="BX3" s="777"/>
      <c r="BY3" s="777"/>
      <c r="BZ3" s="777"/>
      <c r="CA3" s="777"/>
      <c r="CB3" s="777"/>
      <c r="CC3" s="777"/>
      <c r="CD3" s="777"/>
      <c r="CE3" s="777"/>
      <c r="CF3" s="777"/>
      <c r="CG3" s="777"/>
      <c r="CH3" s="777"/>
      <c r="CI3" s="777"/>
      <c r="CJ3" s="777"/>
      <c r="CK3" s="777"/>
      <c r="CL3" s="777"/>
      <c r="CM3" s="777"/>
      <c r="CN3" s="777"/>
      <c r="CO3" s="777"/>
      <c r="CP3" s="777"/>
      <c r="CQ3" s="777"/>
      <c r="CR3" s="777"/>
      <c r="CS3" s="777"/>
      <c r="CT3" s="777"/>
      <c r="CU3" s="777"/>
      <c r="CV3" s="777"/>
      <c r="CW3" s="777"/>
      <c r="CX3" s="777"/>
      <c r="CY3" s="777"/>
      <c r="CZ3" s="777"/>
      <c r="DA3" s="777"/>
      <c r="DB3" s="777"/>
      <c r="DC3" s="777"/>
      <c r="DD3" s="777"/>
      <c r="DE3" s="777"/>
      <c r="DF3" s="777"/>
      <c r="DG3" s="777"/>
      <c r="DH3" s="777"/>
      <c r="DI3" s="777"/>
      <c r="DJ3" s="777"/>
      <c r="DK3" s="777"/>
      <c r="DL3" s="777"/>
      <c r="DM3" s="777"/>
      <c r="DN3" s="777"/>
      <c r="DO3" s="777"/>
      <c r="DP3" s="777"/>
      <c r="DQ3" s="777"/>
      <c r="DR3" s="777"/>
      <c r="DS3" s="777"/>
      <c r="DT3" s="777"/>
      <c r="DU3" s="777"/>
      <c r="DV3" s="777"/>
      <c r="DW3" s="777"/>
      <c r="DX3" s="777"/>
      <c r="DY3" s="777"/>
      <c r="DZ3" s="777"/>
      <c r="EA3" s="777"/>
      <c r="EB3" s="777"/>
      <c r="EC3" s="777"/>
      <c r="ED3" s="777"/>
      <c r="EE3" s="777"/>
      <c r="EF3" s="777"/>
      <c r="EG3" s="777"/>
      <c r="EH3" s="777"/>
      <c r="EI3" s="777"/>
      <c r="EJ3" s="777"/>
      <c r="EK3" s="777"/>
      <c r="EL3" s="777"/>
      <c r="EM3" s="777"/>
      <c r="EN3" s="777"/>
      <c r="EO3" s="777"/>
      <c r="EP3" s="777"/>
      <c r="EQ3" s="777"/>
      <c r="ER3" s="777"/>
      <c r="ES3" s="777"/>
      <c r="ET3" s="777"/>
      <c r="EU3" s="777"/>
      <c r="EV3" s="777"/>
      <c r="EW3" s="777"/>
      <c r="EX3" s="777"/>
      <c r="EY3" s="777"/>
      <c r="EZ3" s="777"/>
      <c r="FA3" s="777"/>
      <c r="FB3" s="777"/>
      <c r="FC3" s="777"/>
      <c r="FD3" s="777"/>
      <c r="FE3" s="777"/>
      <c r="FF3" s="777"/>
      <c r="FG3" s="777"/>
      <c r="FH3" s="777"/>
      <c r="FI3" s="777"/>
      <c r="FJ3" s="777"/>
      <c r="FK3" s="777"/>
      <c r="FL3" s="777"/>
      <c r="FM3" s="777"/>
      <c r="FN3" s="777"/>
      <c r="FO3" s="777"/>
      <c r="FP3" s="777"/>
      <c r="FQ3" s="777"/>
      <c r="FR3" s="777"/>
      <c r="FS3" s="777"/>
      <c r="FT3" s="777"/>
      <c r="FU3" s="777"/>
      <c r="FV3" s="777"/>
      <c r="FW3" s="777"/>
      <c r="FX3" s="777"/>
      <c r="FY3" s="777"/>
      <c r="FZ3" s="777"/>
      <c r="GA3" s="777"/>
      <c r="GB3" s="777"/>
      <c r="GC3" s="777"/>
      <c r="GD3" s="777"/>
      <c r="GE3" s="777"/>
      <c r="GF3" s="777"/>
      <c r="GG3" s="777"/>
      <c r="GH3" s="777"/>
      <c r="GI3" s="777"/>
      <c r="GJ3" s="777"/>
      <c r="GK3" s="777"/>
      <c r="GL3" s="777"/>
      <c r="GM3" s="777"/>
      <c r="GN3" s="777"/>
      <c r="GO3" s="777"/>
      <c r="GP3" s="777"/>
      <c r="GQ3" s="777"/>
      <c r="GR3" s="777"/>
      <c r="GS3" s="777"/>
      <c r="GT3" s="777"/>
      <c r="GU3" s="777"/>
      <c r="GV3" s="777"/>
      <c r="GW3" s="777"/>
      <c r="GX3" s="777"/>
      <c r="GY3" s="777"/>
      <c r="GZ3" s="777"/>
      <c r="HA3" s="777"/>
      <c r="HB3" s="777"/>
      <c r="HC3" s="777"/>
      <c r="HD3" s="777"/>
      <c r="HE3" s="777"/>
      <c r="HF3" s="777"/>
      <c r="HG3" s="777"/>
      <c r="HH3" s="777"/>
      <c r="HI3" s="777"/>
      <c r="HJ3" s="777"/>
      <c r="HK3" s="777"/>
      <c r="HL3" s="777"/>
      <c r="HM3" s="777"/>
      <c r="HN3" s="777"/>
      <c r="HO3" s="777"/>
      <c r="HP3" s="777"/>
      <c r="HQ3" s="777"/>
      <c r="HR3" s="777"/>
      <c r="HS3" s="777"/>
      <c r="HT3" s="777"/>
      <c r="HU3" s="777"/>
      <c r="HV3" s="777"/>
      <c r="HW3" s="777"/>
      <c r="HX3" s="777"/>
      <c r="HY3" s="777"/>
      <c r="HZ3" s="777"/>
      <c r="IA3" s="777"/>
      <c r="IB3" s="777"/>
      <c r="IC3" s="777"/>
      <c r="ID3" s="777"/>
      <c r="IE3" s="120"/>
      <c r="IF3" s="120"/>
      <c r="IG3" s="775" t="s">
        <v>234</v>
      </c>
    </row>
    <row r="4" spans="1:242" s="112" customFormat="1">
      <c r="A4" s="775"/>
      <c r="B4" s="776"/>
      <c r="C4" s="776"/>
      <c r="D4" s="776"/>
      <c r="E4" s="776"/>
      <c r="F4" s="776"/>
      <c r="G4" s="570" t="s">
        <v>241</v>
      </c>
      <c r="H4" s="570"/>
      <c r="I4" s="570"/>
      <c r="J4" s="570"/>
      <c r="K4" s="570"/>
      <c r="L4" s="570"/>
      <c r="M4" s="570"/>
      <c r="N4" s="570"/>
      <c r="O4" s="570"/>
      <c r="P4" s="570"/>
      <c r="Q4" s="570"/>
      <c r="R4" s="570"/>
      <c r="S4" s="570" t="s">
        <v>242</v>
      </c>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t="s">
        <v>243</v>
      </c>
      <c r="AS4" s="570"/>
      <c r="AT4" s="570"/>
      <c r="AU4" s="570"/>
      <c r="AV4" s="570"/>
      <c r="AW4" s="570"/>
      <c r="AX4" s="570"/>
      <c r="AY4" s="570"/>
      <c r="AZ4" s="570"/>
      <c r="BA4" s="570"/>
      <c r="BB4" s="570" t="s">
        <v>244</v>
      </c>
      <c r="BC4" s="570"/>
      <c r="BD4" s="570"/>
      <c r="BE4" s="570"/>
      <c r="BF4" s="570"/>
      <c r="BG4" s="570"/>
      <c r="BH4" s="570"/>
      <c r="BI4" s="570"/>
      <c r="BJ4" s="570"/>
      <c r="BK4" s="570"/>
      <c r="BL4" s="570"/>
      <c r="BM4" s="570"/>
      <c r="BN4" s="570"/>
      <c r="BO4" s="570"/>
      <c r="BP4" s="570"/>
      <c r="BQ4" s="570"/>
      <c r="BR4" s="570"/>
      <c r="BS4" s="570"/>
      <c r="BT4" s="570"/>
      <c r="BU4" s="570"/>
      <c r="BV4" s="570" t="s">
        <v>245</v>
      </c>
      <c r="BW4" s="570"/>
      <c r="BX4" s="570"/>
      <c r="BY4" s="570"/>
      <c r="BZ4" s="570"/>
      <c r="CA4" s="570"/>
      <c r="CB4" s="570"/>
      <c r="CC4" s="570"/>
      <c r="CD4" s="570"/>
      <c r="CE4" s="570"/>
      <c r="CF4" s="570"/>
      <c r="CG4" s="570" t="s">
        <v>246</v>
      </c>
      <c r="CH4" s="570"/>
      <c r="CI4" s="570"/>
      <c r="CJ4" s="570"/>
      <c r="CK4" s="570"/>
      <c r="CL4" s="570"/>
      <c r="CM4" s="570"/>
      <c r="CN4" s="570"/>
      <c r="CO4" s="570"/>
      <c r="CP4" s="570"/>
      <c r="CQ4" s="570"/>
      <c r="CR4" s="570"/>
      <c r="CS4" s="570"/>
      <c r="CT4" s="570"/>
      <c r="CU4" s="570"/>
      <c r="CV4" s="570" t="s">
        <v>247</v>
      </c>
      <c r="CW4" s="570"/>
      <c r="CX4" s="570"/>
      <c r="CY4" s="570"/>
      <c r="CZ4" s="570"/>
      <c r="DA4" s="570"/>
      <c r="DB4" s="570"/>
      <c r="DC4" s="570"/>
      <c r="DD4" s="570"/>
      <c r="DE4" s="570"/>
      <c r="DF4" s="570"/>
      <c r="DG4" s="570"/>
      <c r="DH4" s="570"/>
      <c r="DI4" s="570"/>
      <c r="DJ4" s="570"/>
      <c r="DK4" s="570" t="s">
        <v>248</v>
      </c>
      <c r="DL4" s="570"/>
      <c r="DM4" s="570"/>
      <c r="DN4" s="570"/>
      <c r="DO4" s="570"/>
      <c r="DP4" s="570"/>
      <c r="DQ4" s="570"/>
      <c r="DR4" s="570"/>
      <c r="DS4" s="570"/>
      <c r="DT4" s="570"/>
      <c r="DU4" s="570"/>
      <c r="DV4" s="570"/>
      <c r="DW4" s="570"/>
      <c r="DX4" s="570" t="s">
        <v>249</v>
      </c>
      <c r="DY4" s="570"/>
      <c r="DZ4" s="570"/>
      <c r="EA4" s="570"/>
      <c r="EB4" s="570"/>
      <c r="EC4" s="570"/>
      <c r="ED4" s="570"/>
      <c r="EE4" s="570" t="s">
        <v>250</v>
      </c>
      <c r="EF4" s="570"/>
      <c r="EG4" s="570"/>
      <c r="EH4" s="570"/>
      <c r="EI4" s="570"/>
      <c r="EJ4" s="570"/>
      <c r="EK4" s="570"/>
      <c r="EL4" s="570"/>
      <c r="EM4" s="570"/>
      <c r="EN4" s="570" t="s">
        <v>251</v>
      </c>
      <c r="EO4" s="570"/>
      <c r="EP4" s="570"/>
      <c r="EQ4" s="570"/>
      <c r="ER4" s="570"/>
      <c r="ES4" s="570"/>
      <c r="ET4" s="570"/>
      <c r="EU4" s="570"/>
      <c r="EV4" s="570" t="s">
        <v>252</v>
      </c>
      <c r="EW4" s="570"/>
      <c r="EX4" s="570"/>
      <c r="EY4" s="570"/>
      <c r="EZ4" s="570"/>
      <c r="FA4" s="570"/>
      <c r="FB4" s="570"/>
      <c r="FC4" s="570"/>
      <c r="FD4" s="570"/>
      <c r="FE4" s="570"/>
      <c r="FF4" s="570"/>
      <c r="FG4" s="570"/>
      <c r="FH4" s="570"/>
      <c r="FI4" s="570"/>
      <c r="FJ4" s="570" t="s">
        <v>253</v>
      </c>
      <c r="FK4" s="570"/>
      <c r="FL4" s="570"/>
      <c r="FM4" s="570"/>
      <c r="FN4" s="570"/>
      <c r="FO4" s="570"/>
      <c r="FP4" s="570"/>
      <c r="FQ4" s="570"/>
      <c r="FR4" s="570"/>
      <c r="FS4" s="570"/>
      <c r="FT4" s="570"/>
      <c r="FU4" s="570"/>
      <c r="FV4" s="570"/>
      <c r="FW4" s="570"/>
      <c r="FX4" s="570"/>
      <c r="FY4" s="570"/>
      <c r="FZ4" s="570"/>
      <c r="GA4" s="570" t="s">
        <v>254</v>
      </c>
      <c r="GB4" s="570"/>
      <c r="GC4" s="570"/>
      <c r="GD4" s="570"/>
      <c r="GE4" s="570"/>
      <c r="GF4" s="570"/>
      <c r="GG4" s="570"/>
      <c r="GH4" s="570"/>
      <c r="GI4" s="570"/>
      <c r="GJ4" s="570"/>
      <c r="GK4" s="570"/>
      <c r="GL4" s="570"/>
      <c r="GM4" s="570"/>
      <c r="GN4" s="570" t="s">
        <v>32</v>
      </c>
      <c r="GO4" s="570"/>
      <c r="GP4" s="570"/>
      <c r="GQ4" s="570"/>
      <c r="GR4" s="570"/>
      <c r="GS4" s="570"/>
      <c r="GT4" s="570"/>
      <c r="GU4" s="570"/>
      <c r="GV4" s="570"/>
      <c r="GW4" s="570"/>
      <c r="GX4" s="570"/>
      <c r="GY4" s="570"/>
      <c r="GZ4" s="570"/>
      <c r="HA4" s="570"/>
      <c r="HB4" s="570"/>
      <c r="HC4" s="570"/>
      <c r="HD4" s="570"/>
      <c r="HE4" s="570"/>
      <c r="HF4" s="570"/>
      <c r="HG4" s="570"/>
      <c r="HH4" s="570"/>
      <c r="HI4" s="570"/>
      <c r="HJ4" s="570"/>
      <c r="HK4" s="570"/>
      <c r="HL4" s="570"/>
      <c r="HM4" s="570"/>
      <c r="HN4" s="570"/>
      <c r="HO4" s="570"/>
      <c r="HP4" s="570"/>
      <c r="HQ4" s="570"/>
      <c r="HR4" s="570"/>
      <c r="HS4" s="570"/>
      <c r="HT4" s="570"/>
      <c r="HU4" s="570"/>
      <c r="HV4" s="570"/>
      <c r="HW4" s="570"/>
      <c r="HX4" s="570"/>
      <c r="HY4" s="570"/>
      <c r="HZ4" s="570"/>
      <c r="IA4" s="570"/>
      <c r="IB4" s="570"/>
      <c r="IC4" s="570"/>
      <c r="ID4" s="570"/>
      <c r="IE4" s="775" t="s">
        <v>814</v>
      </c>
      <c r="IF4" s="775" t="s">
        <v>233</v>
      </c>
      <c r="IG4" s="775"/>
    </row>
    <row r="5" spans="1:242" s="112" customFormat="1">
      <c r="A5" s="775"/>
      <c r="B5" s="776"/>
      <c r="C5" s="776"/>
      <c r="D5" s="776"/>
      <c r="E5" s="776"/>
      <c r="F5" s="776"/>
      <c r="G5" s="570" t="s">
        <v>255</v>
      </c>
      <c r="H5" s="570"/>
      <c r="I5" s="570"/>
      <c r="J5" s="570"/>
      <c r="K5" s="570"/>
      <c r="L5" s="570" t="s">
        <v>256</v>
      </c>
      <c r="M5" s="570"/>
      <c r="N5" s="570"/>
      <c r="O5" s="570"/>
      <c r="P5" s="570" t="s">
        <v>257</v>
      </c>
      <c r="Q5" s="570"/>
      <c r="R5" s="570"/>
      <c r="S5" s="572" t="s">
        <v>33</v>
      </c>
      <c r="T5" s="572"/>
      <c r="U5" s="572"/>
      <c r="V5" s="572"/>
      <c r="W5" s="572"/>
      <c r="X5" s="570" t="s">
        <v>258</v>
      </c>
      <c r="Y5" s="570"/>
      <c r="Z5" s="570"/>
      <c r="AA5" s="570"/>
      <c r="AB5" s="570"/>
      <c r="AC5" s="570"/>
      <c r="AD5" s="570"/>
      <c r="AE5" s="570"/>
      <c r="AF5" s="570" t="s">
        <v>259</v>
      </c>
      <c r="AG5" s="570"/>
      <c r="AH5" s="570"/>
      <c r="AI5" s="573" t="s">
        <v>260</v>
      </c>
      <c r="AJ5" s="573"/>
      <c r="AK5" s="573"/>
      <c r="AL5" s="573"/>
      <c r="AM5" s="573"/>
      <c r="AN5" s="573"/>
      <c r="AO5" s="573"/>
      <c r="AP5" s="573"/>
      <c r="AQ5" s="573"/>
      <c r="AR5" s="570" t="s">
        <v>261</v>
      </c>
      <c r="AS5" s="570"/>
      <c r="AT5" s="573" t="s">
        <v>262</v>
      </c>
      <c r="AU5" s="573"/>
      <c r="AV5" s="573"/>
      <c r="AW5" s="573"/>
      <c r="AX5" s="573"/>
      <c r="AY5" s="573"/>
      <c r="AZ5" s="573"/>
      <c r="BA5" s="573"/>
      <c r="BB5" s="570" t="s">
        <v>263</v>
      </c>
      <c r="BC5" s="570"/>
      <c r="BD5" s="570" t="s">
        <v>264</v>
      </c>
      <c r="BE5" s="570"/>
      <c r="BF5" s="570"/>
      <c r="BG5" s="570"/>
      <c r="BH5" s="573" t="s">
        <v>265</v>
      </c>
      <c r="BI5" s="573"/>
      <c r="BJ5" s="573"/>
      <c r="BK5" s="573"/>
      <c r="BL5" s="573"/>
      <c r="BM5" s="570" t="s">
        <v>266</v>
      </c>
      <c r="BN5" s="570"/>
      <c r="BO5" s="570"/>
      <c r="BP5" s="570"/>
      <c r="BQ5" s="570"/>
      <c r="BR5" s="570" t="s">
        <v>267</v>
      </c>
      <c r="BS5" s="570"/>
      <c r="BT5" s="570"/>
      <c r="BU5" s="570"/>
      <c r="BV5" s="570" t="s">
        <v>268</v>
      </c>
      <c r="BW5" s="570"/>
      <c r="BX5" s="570"/>
      <c r="BY5" s="570"/>
      <c r="BZ5" s="570"/>
      <c r="CA5" s="570"/>
      <c r="CB5" s="570"/>
      <c r="CC5" s="570" t="s">
        <v>269</v>
      </c>
      <c r="CD5" s="570"/>
      <c r="CE5" s="570"/>
      <c r="CF5" s="570"/>
      <c r="CG5" s="570" t="s">
        <v>270</v>
      </c>
      <c r="CH5" s="570"/>
      <c r="CI5" s="570"/>
      <c r="CJ5" s="570"/>
      <c r="CK5" s="570"/>
      <c r="CL5" s="570"/>
      <c r="CM5" s="570"/>
      <c r="CN5" s="570" t="s">
        <v>271</v>
      </c>
      <c r="CO5" s="570"/>
      <c r="CP5" s="570"/>
      <c r="CQ5" s="570"/>
      <c r="CR5" s="570" t="s">
        <v>272</v>
      </c>
      <c r="CS5" s="570"/>
      <c r="CT5" s="570"/>
      <c r="CU5" s="570"/>
      <c r="CV5" s="121" t="s">
        <v>273</v>
      </c>
      <c r="CW5" s="570" t="s">
        <v>274</v>
      </c>
      <c r="CX5" s="570"/>
      <c r="CY5" s="570" t="s">
        <v>275</v>
      </c>
      <c r="CZ5" s="570"/>
      <c r="DA5" s="570"/>
      <c r="DB5" s="570"/>
      <c r="DC5" s="570" t="s">
        <v>276</v>
      </c>
      <c r="DD5" s="570"/>
      <c r="DE5" s="570"/>
      <c r="DF5" s="570"/>
      <c r="DG5" s="570"/>
      <c r="DH5" s="570"/>
      <c r="DI5" s="570"/>
      <c r="DJ5" s="570"/>
      <c r="DK5" s="570" t="s">
        <v>277</v>
      </c>
      <c r="DL5" s="570"/>
      <c r="DM5" s="570"/>
      <c r="DN5" s="570"/>
      <c r="DO5" s="570"/>
      <c r="DP5" s="570"/>
      <c r="DQ5" s="570"/>
      <c r="DR5" s="570" t="s">
        <v>278</v>
      </c>
      <c r="DS5" s="570"/>
      <c r="DT5" s="570" t="s">
        <v>279</v>
      </c>
      <c r="DU5" s="570"/>
      <c r="DV5" s="570"/>
      <c r="DW5" s="570"/>
      <c r="DX5" s="570" t="s">
        <v>280</v>
      </c>
      <c r="DY5" s="570"/>
      <c r="DZ5" s="570"/>
      <c r="EA5" s="570"/>
      <c r="EB5" s="570"/>
      <c r="EC5" s="570"/>
      <c r="ED5" s="570"/>
      <c r="EE5" s="570" t="s">
        <v>281</v>
      </c>
      <c r="EF5" s="570"/>
      <c r="EG5" s="570"/>
      <c r="EH5" s="570"/>
      <c r="EI5" s="570"/>
      <c r="EJ5" s="570" t="s">
        <v>282</v>
      </c>
      <c r="EK5" s="570"/>
      <c r="EL5" s="570"/>
      <c r="EM5" s="570"/>
      <c r="EN5" s="570" t="s">
        <v>283</v>
      </c>
      <c r="EO5" s="570"/>
      <c r="EP5" s="570"/>
      <c r="EQ5" s="570"/>
      <c r="ER5" s="570"/>
      <c r="ES5" s="570" t="s">
        <v>284</v>
      </c>
      <c r="ET5" s="570"/>
      <c r="EU5" s="570"/>
      <c r="EV5" s="570" t="s">
        <v>285</v>
      </c>
      <c r="EW5" s="570"/>
      <c r="EX5" s="570"/>
      <c r="EY5" s="570"/>
      <c r="EZ5" s="570"/>
      <c r="FA5" s="570" t="s">
        <v>286</v>
      </c>
      <c r="FB5" s="570"/>
      <c r="FC5" s="570"/>
      <c r="FD5" s="570" t="s">
        <v>287</v>
      </c>
      <c r="FE5" s="570"/>
      <c r="FF5" s="570"/>
      <c r="FG5" s="570"/>
      <c r="FH5" s="570"/>
      <c r="FI5" s="570"/>
      <c r="FJ5" s="570" t="s">
        <v>288</v>
      </c>
      <c r="FK5" s="570"/>
      <c r="FL5" s="570"/>
      <c r="FM5" s="570"/>
      <c r="FN5" s="570"/>
      <c r="FO5" s="121" t="s">
        <v>289</v>
      </c>
      <c r="FP5" s="570" t="s">
        <v>290</v>
      </c>
      <c r="FQ5" s="570"/>
      <c r="FR5" s="570"/>
      <c r="FS5" s="570"/>
      <c r="FT5" s="570"/>
      <c r="FU5" s="570"/>
      <c r="FV5" s="570" t="s">
        <v>291</v>
      </c>
      <c r="FW5" s="570"/>
      <c r="FX5" s="570"/>
      <c r="FY5" s="570"/>
      <c r="FZ5" s="570"/>
      <c r="GA5" s="570" t="s">
        <v>292</v>
      </c>
      <c r="GB5" s="570"/>
      <c r="GC5" s="570"/>
      <c r="GD5" s="570" t="s">
        <v>293</v>
      </c>
      <c r="GE5" s="570"/>
      <c r="GF5" s="570"/>
      <c r="GG5" s="570"/>
      <c r="GH5" s="570"/>
      <c r="GI5" s="570"/>
      <c r="GJ5" s="570"/>
      <c r="GK5" s="570"/>
      <c r="GL5" s="570"/>
      <c r="GM5" s="570"/>
      <c r="GN5" s="570" t="s">
        <v>294</v>
      </c>
      <c r="GO5" s="570"/>
      <c r="GP5" s="570"/>
      <c r="GQ5" s="570" t="s">
        <v>295</v>
      </c>
      <c r="GR5" s="570"/>
      <c r="GS5" s="570"/>
      <c r="GT5" s="570"/>
      <c r="GU5" s="570"/>
      <c r="GV5" s="570"/>
      <c r="GW5" s="570"/>
      <c r="GX5" s="570"/>
      <c r="GY5" s="570"/>
      <c r="GZ5" s="570"/>
      <c r="HA5" s="570" t="s">
        <v>296</v>
      </c>
      <c r="HB5" s="570"/>
      <c r="HC5" s="570"/>
      <c r="HD5" s="570"/>
      <c r="HE5" s="570" t="s">
        <v>297</v>
      </c>
      <c r="HF5" s="570"/>
      <c r="HG5" s="570"/>
      <c r="HH5" s="570"/>
      <c r="HI5" s="570"/>
      <c r="HJ5" s="570" t="s">
        <v>298</v>
      </c>
      <c r="HK5" s="570"/>
      <c r="HL5" s="570"/>
      <c r="HM5" s="570"/>
      <c r="HN5" s="570"/>
      <c r="HO5" s="570"/>
      <c r="HP5" s="570"/>
      <c r="HQ5" s="570"/>
      <c r="HR5" s="570"/>
      <c r="HS5" s="570"/>
      <c r="HT5" s="570"/>
      <c r="HU5" s="570" t="s">
        <v>299</v>
      </c>
      <c r="HV5" s="570"/>
      <c r="HW5" s="570"/>
      <c r="HX5" s="570"/>
      <c r="HY5" s="570" t="s">
        <v>300</v>
      </c>
      <c r="HZ5" s="570"/>
      <c r="IA5" s="570"/>
      <c r="IB5" s="570"/>
      <c r="IC5" s="570"/>
      <c r="ID5" s="121" t="s">
        <v>301</v>
      </c>
      <c r="IE5" s="775"/>
      <c r="IF5" s="775"/>
      <c r="IG5" s="775"/>
    </row>
    <row r="6" spans="1:242" s="112" customFormat="1" ht="46.5" customHeight="1">
      <c r="A6" s="775"/>
      <c r="B6" s="776"/>
      <c r="C6" s="776"/>
      <c r="D6" s="776"/>
      <c r="E6" s="776"/>
      <c r="F6" s="776"/>
      <c r="G6" s="571" t="s">
        <v>302</v>
      </c>
      <c r="H6" s="570"/>
      <c r="I6" s="570"/>
      <c r="J6" s="570"/>
      <c r="K6" s="570"/>
      <c r="L6" s="571" t="s">
        <v>303</v>
      </c>
      <c r="M6" s="570"/>
      <c r="N6" s="570"/>
      <c r="O6" s="570"/>
      <c r="P6" s="571" t="s">
        <v>304</v>
      </c>
      <c r="Q6" s="570"/>
      <c r="R6" s="570"/>
      <c r="S6" s="571" t="s">
        <v>305</v>
      </c>
      <c r="T6" s="571"/>
      <c r="U6" s="571"/>
      <c r="V6" s="571"/>
      <c r="W6" s="571"/>
      <c r="X6" s="571" t="s">
        <v>306</v>
      </c>
      <c r="Y6" s="570"/>
      <c r="Z6" s="570"/>
      <c r="AA6" s="570"/>
      <c r="AB6" s="570"/>
      <c r="AC6" s="570"/>
      <c r="AD6" s="570"/>
      <c r="AE6" s="570"/>
      <c r="AF6" s="571" t="s">
        <v>307</v>
      </c>
      <c r="AG6" s="570"/>
      <c r="AH6" s="570"/>
      <c r="AI6" s="571" t="s">
        <v>308</v>
      </c>
      <c r="AJ6" s="570"/>
      <c r="AK6" s="570"/>
      <c r="AL6" s="570"/>
      <c r="AM6" s="570"/>
      <c r="AN6" s="570"/>
      <c r="AO6" s="570"/>
      <c r="AP6" s="570"/>
      <c r="AQ6" s="570"/>
      <c r="AR6" s="571" t="s">
        <v>243</v>
      </c>
      <c r="AS6" s="571"/>
      <c r="AT6" s="571" t="s">
        <v>309</v>
      </c>
      <c r="AU6" s="570"/>
      <c r="AV6" s="570"/>
      <c r="AW6" s="570"/>
      <c r="AX6" s="570"/>
      <c r="AY6" s="570"/>
      <c r="AZ6" s="570"/>
      <c r="BA6" s="570"/>
      <c r="BB6" s="571" t="s">
        <v>310</v>
      </c>
      <c r="BC6" s="570"/>
      <c r="BD6" s="571" t="s">
        <v>311</v>
      </c>
      <c r="BE6" s="570"/>
      <c r="BF6" s="570"/>
      <c r="BG6" s="570"/>
      <c r="BH6" s="571" t="s">
        <v>312</v>
      </c>
      <c r="BI6" s="570"/>
      <c r="BJ6" s="570"/>
      <c r="BK6" s="570"/>
      <c r="BL6" s="570"/>
      <c r="BM6" s="571" t="s">
        <v>313</v>
      </c>
      <c r="BN6" s="570"/>
      <c r="BO6" s="570"/>
      <c r="BP6" s="570"/>
      <c r="BQ6" s="570"/>
      <c r="BR6" s="571" t="s">
        <v>314</v>
      </c>
      <c r="BS6" s="570"/>
      <c r="BT6" s="570"/>
      <c r="BU6" s="570"/>
      <c r="BV6" s="571" t="s">
        <v>315</v>
      </c>
      <c r="BW6" s="570"/>
      <c r="BX6" s="570"/>
      <c r="BY6" s="570"/>
      <c r="BZ6" s="570"/>
      <c r="CA6" s="570"/>
      <c r="CB6" s="570"/>
      <c r="CC6" s="571" t="s">
        <v>316</v>
      </c>
      <c r="CD6" s="570"/>
      <c r="CE6" s="570"/>
      <c r="CF6" s="570"/>
      <c r="CG6" s="571" t="s">
        <v>317</v>
      </c>
      <c r="CH6" s="570"/>
      <c r="CI6" s="570"/>
      <c r="CJ6" s="570"/>
      <c r="CK6" s="570"/>
      <c r="CL6" s="570"/>
      <c r="CM6" s="570"/>
      <c r="CN6" s="571" t="s">
        <v>318</v>
      </c>
      <c r="CO6" s="570"/>
      <c r="CP6" s="570"/>
      <c r="CQ6" s="570"/>
      <c r="CR6" s="571" t="s">
        <v>319</v>
      </c>
      <c r="CS6" s="570"/>
      <c r="CT6" s="570"/>
      <c r="CU6" s="570"/>
      <c r="CV6" s="122" t="s">
        <v>320</v>
      </c>
      <c r="CW6" s="571" t="s">
        <v>321</v>
      </c>
      <c r="CX6" s="570"/>
      <c r="CY6" s="571" t="s">
        <v>322</v>
      </c>
      <c r="CZ6" s="570"/>
      <c r="DA6" s="570"/>
      <c r="DB6" s="570"/>
      <c r="DC6" s="571" t="s">
        <v>323</v>
      </c>
      <c r="DD6" s="570"/>
      <c r="DE6" s="570"/>
      <c r="DF6" s="570"/>
      <c r="DG6" s="570"/>
      <c r="DH6" s="570"/>
      <c r="DI6" s="570"/>
      <c r="DJ6" s="570"/>
      <c r="DK6" s="571" t="s">
        <v>324</v>
      </c>
      <c r="DL6" s="570"/>
      <c r="DM6" s="570"/>
      <c r="DN6" s="570"/>
      <c r="DO6" s="570"/>
      <c r="DP6" s="570"/>
      <c r="DQ6" s="570"/>
      <c r="DR6" s="574" t="s">
        <v>325</v>
      </c>
      <c r="DS6" s="575"/>
      <c r="DT6" s="571" t="s">
        <v>326</v>
      </c>
      <c r="DU6" s="570"/>
      <c r="DV6" s="570"/>
      <c r="DW6" s="570"/>
      <c r="DX6" s="571" t="s">
        <v>327</v>
      </c>
      <c r="DY6" s="570"/>
      <c r="DZ6" s="570"/>
      <c r="EA6" s="570"/>
      <c r="EB6" s="570"/>
      <c r="EC6" s="570"/>
      <c r="ED6" s="570"/>
      <c r="EE6" s="571" t="s">
        <v>328</v>
      </c>
      <c r="EF6" s="570"/>
      <c r="EG6" s="570"/>
      <c r="EH6" s="570"/>
      <c r="EI6" s="570"/>
      <c r="EJ6" s="571" t="s">
        <v>329</v>
      </c>
      <c r="EK6" s="570"/>
      <c r="EL6" s="570"/>
      <c r="EM6" s="570"/>
      <c r="EN6" s="571" t="s">
        <v>330</v>
      </c>
      <c r="EO6" s="570"/>
      <c r="EP6" s="570"/>
      <c r="EQ6" s="570"/>
      <c r="ER6" s="570"/>
      <c r="ES6" s="571" t="s">
        <v>331</v>
      </c>
      <c r="ET6" s="570"/>
      <c r="EU6" s="570"/>
      <c r="EV6" s="571" t="s">
        <v>332</v>
      </c>
      <c r="EW6" s="570"/>
      <c r="EX6" s="570"/>
      <c r="EY6" s="570"/>
      <c r="EZ6" s="570"/>
      <c r="FA6" s="571" t="s">
        <v>333</v>
      </c>
      <c r="FB6" s="570"/>
      <c r="FC6" s="570"/>
      <c r="FD6" s="571" t="s">
        <v>334</v>
      </c>
      <c r="FE6" s="570"/>
      <c r="FF6" s="570"/>
      <c r="FG6" s="570"/>
      <c r="FH6" s="570"/>
      <c r="FI6" s="570"/>
      <c r="FJ6" s="571" t="s">
        <v>335</v>
      </c>
      <c r="FK6" s="570"/>
      <c r="FL6" s="570"/>
      <c r="FM6" s="570"/>
      <c r="FN6" s="570"/>
      <c r="FO6" s="123" t="s">
        <v>336</v>
      </c>
      <c r="FP6" s="571" t="s">
        <v>337</v>
      </c>
      <c r="FQ6" s="570"/>
      <c r="FR6" s="570"/>
      <c r="FS6" s="570"/>
      <c r="FT6" s="570"/>
      <c r="FU6" s="570"/>
      <c r="FV6" s="571" t="s">
        <v>32</v>
      </c>
      <c r="FW6" s="570"/>
      <c r="FX6" s="570"/>
      <c r="FY6" s="570"/>
      <c r="FZ6" s="570"/>
      <c r="GA6" s="571" t="s">
        <v>338</v>
      </c>
      <c r="GB6" s="570"/>
      <c r="GC6" s="570"/>
      <c r="GD6" s="571" t="s">
        <v>254</v>
      </c>
      <c r="GE6" s="570"/>
      <c r="GF6" s="570"/>
      <c r="GG6" s="570"/>
      <c r="GH6" s="570"/>
      <c r="GI6" s="570"/>
      <c r="GJ6" s="570"/>
      <c r="GK6" s="570"/>
      <c r="GL6" s="570"/>
      <c r="GM6" s="570"/>
      <c r="GN6" s="571" t="s">
        <v>339</v>
      </c>
      <c r="GO6" s="570"/>
      <c r="GP6" s="570"/>
      <c r="GQ6" s="571" t="s">
        <v>340</v>
      </c>
      <c r="GR6" s="570"/>
      <c r="GS6" s="570"/>
      <c r="GT6" s="570"/>
      <c r="GU6" s="570"/>
      <c r="GV6" s="570"/>
      <c r="GW6" s="570"/>
      <c r="GX6" s="570"/>
      <c r="GY6" s="570"/>
      <c r="GZ6" s="570"/>
      <c r="HA6" s="571" t="s">
        <v>341</v>
      </c>
      <c r="HB6" s="570"/>
      <c r="HC6" s="570"/>
      <c r="HD6" s="570"/>
      <c r="HE6" s="571" t="s">
        <v>342</v>
      </c>
      <c r="HF6" s="570"/>
      <c r="HG6" s="570"/>
      <c r="HH6" s="570"/>
      <c r="HI6" s="570"/>
      <c r="HJ6" s="571" t="s">
        <v>343</v>
      </c>
      <c r="HK6" s="570"/>
      <c r="HL6" s="570"/>
      <c r="HM6" s="570"/>
      <c r="HN6" s="570"/>
      <c r="HO6" s="570"/>
      <c r="HP6" s="570"/>
      <c r="HQ6" s="570"/>
      <c r="HR6" s="570"/>
      <c r="HS6" s="570"/>
      <c r="HT6" s="570"/>
      <c r="HU6" s="571" t="s">
        <v>344</v>
      </c>
      <c r="HV6" s="570"/>
      <c r="HW6" s="570"/>
      <c r="HX6" s="570"/>
      <c r="HY6" s="571" t="s">
        <v>345</v>
      </c>
      <c r="HZ6" s="570"/>
      <c r="IA6" s="570"/>
      <c r="IB6" s="570"/>
      <c r="IC6" s="570"/>
      <c r="ID6" s="123" t="s">
        <v>32</v>
      </c>
      <c r="IE6" s="775"/>
      <c r="IF6" s="775"/>
      <c r="IG6" s="775"/>
    </row>
    <row r="7" spans="1:242" s="126" customFormat="1" ht="110.25" customHeight="1">
      <c r="A7" s="775"/>
      <c r="B7" s="776"/>
      <c r="C7" s="776"/>
      <c r="D7" s="776"/>
      <c r="E7" s="776"/>
      <c r="F7" s="776"/>
      <c r="G7" s="124" t="s">
        <v>346</v>
      </c>
      <c r="H7" s="124" t="s">
        <v>347</v>
      </c>
      <c r="I7" s="124" t="s">
        <v>348</v>
      </c>
      <c r="J7" s="124" t="s">
        <v>349</v>
      </c>
      <c r="K7" s="124" t="s">
        <v>350</v>
      </c>
      <c r="L7" s="124" t="s">
        <v>351</v>
      </c>
      <c r="M7" s="124" t="s">
        <v>352</v>
      </c>
      <c r="N7" s="124" t="s">
        <v>353</v>
      </c>
      <c r="O7" s="124" t="s">
        <v>354</v>
      </c>
      <c r="P7" s="124" t="s">
        <v>355</v>
      </c>
      <c r="Q7" s="124" t="s">
        <v>356</v>
      </c>
      <c r="R7" s="124" t="s">
        <v>357</v>
      </c>
      <c r="S7" s="124" t="s">
        <v>358</v>
      </c>
      <c r="T7" s="124" t="s">
        <v>359</v>
      </c>
      <c r="U7" s="124" t="s">
        <v>360</v>
      </c>
      <c r="V7" s="124" t="s">
        <v>361</v>
      </c>
      <c r="W7" s="124" t="s">
        <v>362</v>
      </c>
      <c r="X7" s="124" t="s">
        <v>363</v>
      </c>
      <c r="Y7" s="124" t="s">
        <v>364</v>
      </c>
      <c r="Z7" s="124" t="s">
        <v>365</v>
      </c>
      <c r="AA7" s="124" t="s">
        <v>366</v>
      </c>
      <c r="AB7" s="124" t="s">
        <v>367</v>
      </c>
      <c r="AC7" s="124" t="s">
        <v>368</v>
      </c>
      <c r="AD7" s="124" t="s">
        <v>369</v>
      </c>
      <c r="AE7" s="124" t="s">
        <v>370</v>
      </c>
      <c r="AF7" s="124" t="s">
        <v>371</v>
      </c>
      <c r="AG7" s="124" t="s">
        <v>372</v>
      </c>
      <c r="AH7" s="124" t="s">
        <v>373</v>
      </c>
      <c r="AI7" s="124" t="s">
        <v>374</v>
      </c>
      <c r="AJ7" s="124" t="s">
        <v>375</v>
      </c>
      <c r="AK7" s="124" t="s">
        <v>376</v>
      </c>
      <c r="AL7" s="124" t="s">
        <v>377</v>
      </c>
      <c r="AM7" s="124" t="s">
        <v>378</v>
      </c>
      <c r="AN7" s="124" t="s">
        <v>379</v>
      </c>
      <c r="AO7" s="124" t="s">
        <v>380</v>
      </c>
      <c r="AP7" s="124" t="s">
        <v>381</v>
      </c>
      <c r="AQ7" s="124" t="s">
        <v>382</v>
      </c>
      <c r="AR7" s="124" t="s">
        <v>383</v>
      </c>
      <c r="AS7" s="124" t="s">
        <v>384</v>
      </c>
      <c r="AT7" s="124" t="s">
        <v>385</v>
      </c>
      <c r="AU7" s="124" t="s">
        <v>386</v>
      </c>
      <c r="AV7" s="124" t="s">
        <v>387</v>
      </c>
      <c r="AW7" s="124" t="s">
        <v>388</v>
      </c>
      <c r="AX7" s="124" t="s">
        <v>389</v>
      </c>
      <c r="AY7" s="124" t="s">
        <v>390</v>
      </c>
      <c r="AZ7" s="124" t="s">
        <v>391</v>
      </c>
      <c r="BA7" s="124" t="s">
        <v>392</v>
      </c>
      <c r="BB7" s="124" t="s">
        <v>393</v>
      </c>
      <c r="BC7" s="124" t="s">
        <v>394</v>
      </c>
      <c r="BD7" s="124" t="s">
        <v>395</v>
      </c>
      <c r="BE7" s="124" t="s">
        <v>396</v>
      </c>
      <c r="BF7" s="124" t="s">
        <v>397</v>
      </c>
      <c r="BG7" s="124" t="s">
        <v>398</v>
      </c>
      <c r="BH7" s="124" t="s">
        <v>399</v>
      </c>
      <c r="BI7" s="124" t="s">
        <v>400</v>
      </c>
      <c r="BJ7" s="124" t="s">
        <v>401</v>
      </c>
      <c r="BK7" s="124" t="s">
        <v>402</v>
      </c>
      <c r="BL7" s="124" t="s">
        <v>403</v>
      </c>
      <c r="BM7" s="124" t="s">
        <v>404</v>
      </c>
      <c r="BN7" s="124" t="s">
        <v>405</v>
      </c>
      <c r="BO7" s="124" t="s">
        <v>406</v>
      </c>
      <c r="BP7" s="124" t="s">
        <v>407</v>
      </c>
      <c r="BQ7" s="124" t="s">
        <v>408</v>
      </c>
      <c r="BR7" s="124" t="s">
        <v>409</v>
      </c>
      <c r="BS7" s="124" t="s">
        <v>410</v>
      </c>
      <c r="BT7" s="124" t="s">
        <v>411</v>
      </c>
      <c r="BU7" s="124" t="s">
        <v>412</v>
      </c>
      <c r="BV7" s="124" t="s">
        <v>413</v>
      </c>
      <c r="BW7" s="124" t="s">
        <v>414</v>
      </c>
      <c r="BX7" s="124" t="s">
        <v>415</v>
      </c>
      <c r="BY7" s="124" t="s">
        <v>416</v>
      </c>
      <c r="BZ7" s="124" t="s">
        <v>417</v>
      </c>
      <c r="CA7" s="124" t="s">
        <v>418</v>
      </c>
      <c r="CB7" s="124" t="s">
        <v>419</v>
      </c>
      <c r="CC7" s="124" t="s">
        <v>420</v>
      </c>
      <c r="CD7" s="124" t="s">
        <v>421</v>
      </c>
      <c r="CE7" s="124" t="s">
        <v>422</v>
      </c>
      <c r="CF7" s="124" t="s">
        <v>423</v>
      </c>
      <c r="CG7" s="124" t="s">
        <v>424</v>
      </c>
      <c r="CH7" s="124" t="s">
        <v>425</v>
      </c>
      <c r="CI7" s="124" t="s">
        <v>426</v>
      </c>
      <c r="CJ7" s="124" t="s">
        <v>427</v>
      </c>
      <c r="CK7" s="124" t="s">
        <v>428</v>
      </c>
      <c r="CL7" s="124" t="s">
        <v>429</v>
      </c>
      <c r="CM7" s="124" t="s">
        <v>430</v>
      </c>
      <c r="CN7" s="124" t="s">
        <v>431</v>
      </c>
      <c r="CO7" s="124" t="s">
        <v>432</v>
      </c>
      <c r="CP7" s="124" t="s">
        <v>433</v>
      </c>
      <c r="CQ7" s="124" t="s">
        <v>434</v>
      </c>
      <c r="CR7" s="124" t="s">
        <v>435</v>
      </c>
      <c r="CS7" s="124" t="s">
        <v>436</v>
      </c>
      <c r="CT7" s="124" t="s">
        <v>437</v>
      </c>
      <c r="CU7" s="124" t="s">
        <v>438</v>
      </c>
      <c r="CV7" s="124" t="s">
        <v>320</v>
      </c>
      <c r="CW7" s="124" t="s">
        <v>439</v>
      </c>
      <c r="CX7" s="124" t="s">
        <v>440</v>
      </c>
      <c r="CY7" s="124" t="s">
        <v>441</v>
      </c>
      <c r="CZ7" s="124" t="s">
        <v>442</v>
      </c>
      <c r="DA7" s="124" t="s">
        <v>443</v>
      </c>
      <c r="DB7" s="124" t="s">
        <v>444</v>
      </c>
      <c r="DC7" s="124" t="s">
        <v>445</v>
      </c>
      <c r="DD7" s="124" t="s">
        <v>446</v>
      </c>
      <c r="DE7" s="124" t="s">
        <v>447</v>
      </c>
      <c r="DF7" s="124" t="s">
        <v>448</v>
      </c>
      <c r="DG7" s="124" t="s">
        <v>449</v>
      </c>
      <c r="DH7" s="124" t="s">
        <v>450</v>
      </c>
      <c r="DI7" s="124" t="s">
        <v>451</v>
      </c>
      <c r="DJ7" s="124" t="s">
        <v>452</v>
      </c>
      <c r="DK7" s="124" t="s">
        <v>453</v>
      </c>
      <c r="DL7" s="124" t="s">
        <v>454</v>
      </c>
      <c r="DM7" s="124" t="s">
        <v>455</v>
      </c>
      <c r="DN7" s="124" t="s">
        <v>456</v>
      </c>
      <c r="DO7" s="124" t="s">
        <v>457</v>
      </c>
      <c r="DP7" s="124" t="s">
        <v>458</v>
      </c>
      <c r="DQ7" s="124" t="s">
        <v>459</v>
      </c>
      <c r="DR7" s="124" t="s">
        <v>460</v>
      </c>
      <c r="DS7" s="124" t="s">
        <v>461</v>
      </c>
      <c r="DT7" s="124" t="s">
        <v>462</v>
      </c>
      <c r="DU7" s="124" t="s">
        <v>463</v>
      </c>
      <c r="DV7" s="124" t="s">
        <v>464</v>
      </c>
      <c r="DW7" s="124" t="s">
        <v>465</v>
      </c>
      <c r="DX7" s="124" t="s">
        <v>466</v>
      </c>
      <c r="DY7" s="124" t="s">
        <v>467</v>
      </c>
      <c r="DZ7" s="124" t="s">
        <v>468</v>
      </c>
      <c r="EA7" s="124" t="s">
        <v>469</v>
      </c>
      <c r="EB7" s="124" t="s">
        <v>470</v>
      </c>
      <c r="EC7" s="124" t="s">
        <v>471</v>
      </c>
      <c r="ED7" s="124" t="s">
        <v>472</v>
      </c>
      <c r="EE7" s="124" t="s">
        <v>473</v>
      </c>
      <c r="EF7" s="124" t="s">
        <v>474</v>
      </c>
      <c r="EG7" s="124" t="s">
        <v>475</v>
      </c>
      <c r="EH7" s="124" t="s">
        <v>476</v>
      </c>
      <c r="EI7" s="124" t="s">
        <v>477</v>
      </c>
      <c r="EJ7" s="124" t="s">
        <v>478</v>
      </c>
      <c r="EK7" s="124" t="s">
        <v>479</v>
      </c>
      <c r="EL7" s="124" t="s">
        <v>480</v>
      </c>
      <c r="EM7" s="124" t="s">
        <v>481</v>
      </c>
      <c r="EN7" s="124" t="s">
        <v>482</v>
      </c>
      <c r="EO7" s="124" t="s">
        <v>483</v>
      </c>
      <c r="EP7" s="124" t="s">
        <v>484</v>
      </c>
      <c r="EQ7" s="124" t="s">
        <v>485</v>
      </c>
      <c r="ER7" s="124" t="s">
        <v>486</v>
      </c>
      <c r="ES7" s="124" t="s">
        <v>487</v>
      </c>
      <c r="ET7" s="124" t="s">
        <v>488</v>
      </c>
      <c r="EU7" s="124" t="s">
        <v>489</v>
      </c>
      <c r="EV7" s="124" t="s">
        <v>490</v>
      </c>
      <c r="EW7" s="124" t="s">
        <v>491</v>
      </c>
      <c r="EX7" s="124" t="s">
        <v>492</v>
      </c>
      <c r="EY7" s="124" t="s">
        <v>493</v>
      </c>
      <c r="EZ7" s="124" t="s">
        <v>494</v>
      </c>
      <c r="FA7" s="124" t="s">
        <v>495</v>
      </c>
      <c r="FB7" s="124" t="s">
        <v>496</v>
      </c>
      <c r="FC7" s="124" t="s">
        <v>497</v>
      </c>
      <c r="FD7" s="124" t="s">
        <v>498</v>
      </c>
      <c r="FE7" s="124" t="s">
        <v>499</v>
      </c>
      <c r="FF7" s="124" t="s">
        <v>334</v>
      </c>
      <c r="FG7" s="124" t="s">
        <v>500</v>
      </c>
      <c r="FH7" s="124" t="s">
        <v>501</v>
      </c>
      <c r="FI7" s="124" t="s">
        <v>502</v>
      </c>
      <c r="FJ7" s="124" t="s">
        <v>503</v>
      </c>
      <c r="FK7" s="124" t="s">
        <v>504</v>
      </c>
      <c r="FL7" s="124" t="s">
        <v>505</v>
      </c>
      <c r="FM7" s="124" t="s">
        <v>506</v>
      </c>
      <c r="FN7" s="124" t="s">
        <v>507</v>
      </c>
      <c r="FO7" s="124" t="s">
        <v>336</v>
      </c>
      <c r="FP7" s="124" t="s">
        <v>508</v>
      </c>
      <c r="FQ7" s="124" t="s">
        <v>509</v>
      </c>
      <c r="FR7" s="124" t="s">
        <v>510</v>
      </c>
      <c r="FS7" s="124" t="s">
        <v>511</v>
      </c>
      <c r="FT7" s="124" t="s">
        <v>512</v>
      </c>
      <c r="FU7" s="124" t="s">
        <v>513</v>
      </c>
      <c r="FV7" s="124" t="s">
        <v>514</v>
      </c>
      <c r="FW7" s="124" t="s">
        <v>515</v>
      </c>
      <c r="FX7" s="124" t="s">
        <v>516</v>
      </c>
      <c r="FY7" s="124" t="s">
        <v>517</v>
      </c>
      <c r="FZ7" s="124" t="s">
        <v>518</v>
      </c>
      <c r="GA7" s="124" t="s">
        <v>519</v>
      </c>
      <c r="GB7" s="124" t="s">
        <v>520</v>
      </c>
      <c r="GC7" s="124" t="s">
        <v>521</v>
      </c>
      <c r="GD7" s="124" t="s">
        <v>522</v>
      </c>
      <c r="GE7" s="124" t="s">
        <v>523</v>
      </c>
      <c r="GF7" s="124" t="s">
        <v>524</v>
      </c>
      <c r="GG7" s="124" t="s">
        <v>525</v>
      </c>
      <c r="GH7" s="124" t="s">
        <v>526</v>
      </c>
      <c r="GI7" s="124" t="s">
        <v>527</v>
      </c>
      <c r="GJ7" s="124" t="s">
        <v>528</v>
      </c>
      <c r="GK7" s="124" t="s">
        <v>529</v>
      </c>
      <c r="GL7" s="124" t="s">
        <v>530</v>
      </c>
      <c r="GM7" s="124" t="s">
        <v>531</v>
      </c>
      <c r="GN7" s="124" t="s">
        <v>532</v>
      </c>
      <c r="GO7" s="124" t="s">
        <v>533</v>
      </c>
      <c r="GP7" s="124" t="s">
        <v>534</v>
      </c>
      <c r="GQ7" s="124" t="s">
        <v>535</v>
      </c>
      <c r="GR7" s="124" t="s">
        <v>536</v>
      </c>
      <c r="GS7" s="124" t="s">
        <v>537</v>
      </c>
      <c r="GT7" s="124" t="s">
        <v>538</v>
      </c>
      <c r="GU7" s="124" t="s">
        <v>539</v>
      </c>
      <c r="GV7" s="124" t="s">
        <v>540</v>
      </c>
      <c r="GW7" s="124" t="s">
        <v>541</v>
      </c>
      <c r="GX7" s="124" t="s">
        <v>542</v>
      </c>
      <c r="GY7" s="124" t="s">
        <v>543</v>
      </c>
      <c r="GZ7" s="124" t="s">
        <v>544</v>
      </c>
      <c r="HA7" s="124" t="s">
        <v>545</v>
      </c>
      <c r="HB7" s="124" t="s">
        <v>546</v>
      </c>
      <c r="HC7" s="124" t="s">
        <v>547</v>
      </c>
      <c r="HD7" s="124" t="s">
        <v>548</v>
      </c>
      <c r="HE7" s="124" t="s">
        <v>549</v>
      </c>
      <c r="HF7" s="124" t="s">
        <v>550</v>
      </c>
      <c r="HG7" s="124" t="s">
        <v>551</v>
      </c>
      <c r="HH7" s="124" t="s">
        <v>552</v>
      </c>
      <c r="HI7" s="124" t="s">
        <v>553</v>
      </c>
      <c r="HJ7" s="124" t="s">
        <v>554</v>
      </c>
      <c r="HK7" s="124" t="s">
        <v>555</v>
      </c>
      <c r="HL7" s="124" t="s">
        <v>556</v>
      </c>
      <c r="HM7" s="124" t="s">
        <v>557</v>
      </c>
      <c r="HN7" s="124" t="s">
        <v>558</v>
      </c>
      <c r="HO7" s="124" t="s">
        <v>559</v>
      </c>
      <c r="HP7" s="124" t="s">
        <v>560</v>
      </c>
      <c r="HQ7" s="124" t="s">
        <v>561</v>
      </c>
      <c r="HR7" s="124" t="s">
        <v>562</v>
      </c>
      <c r="HS7" s="124" t="s">
        <v>563</v>
      </c>
      <c r="HT7" s="124" t="s">
        <v>564</v>
      </c>
      <c r="HU7" s="124" t="s">
        <v>565</v>
      </c>
      <c r="HV7" s="124" t="s">
        <v>566</v>
      </c>
      <c r="HW7" s="124" t="s">
        <v>567</v>
      </c>
      <c r="HX7" s="124" t="s">
        <v>568</v>
      </c>
      <c r="HY7" s="124" t="s">
        <v>569</v>
      </c>
      <c r="HZ7" s="124" t="s">
        <v>570</v>
      </c>
      <c r="IA7" s="124" t="s">
        <v>571</v>
      </c>
      <c r="IB7" s="124" t="s">
        <v>572</v>
      </c>
      <c r="IC7" s="124" t="s">
        <v>573</v>
      </c>
      <c r="ID7" s="124" t="s">
        <v>32</v>
      </c>
      <c r="IE7" s="775"/>
      <c r="IF7" s="775"/>
      <c r="IG7" s="775"/>
      <c r="IH7" s="125"/>
    </row>
    <row r="8" spans="1:242" s="126" customFormat="1" ht="13.5" customHeight="1">
      <c r="A8" s="127"/>
      <c r="B8" s="128"/>
      <c r="C8" s="128"/>
      <c r="D8" s="128"/>
      <c r="E8" s="128"/>
      <c r="F8" s="128"/>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9"/>
      <c r="IF8" s="129"/>
      <c r="IG8" s="127"/>
      <c r="IH8" s="125"/>
    </row>
    <row r="9" spans="1:242" ht="13.5" customHeight="1">
      <c r="A9" s="114">
        <f>登録業者一覧!A5</f>
        <v>1</v>
      </c>
      <c r="B9" s="130">
        <f>登録業者一覧!B5</f>
        <v>0</v>
      </c>
      <c r="C9" s="131">
        <f>登録業者一覧!G5</f>
        <v>0</v>
      </c>
      <c r="D9" s="131">
        <f>登録業者一覧!H5</f>
        <v>0</v>
      </c>
      <c r="E9" s="131">
        <f>登録業者一覧!I5</f>
        <v>0</v>
      </c>
      <c r="F9" s="131">
        <f>登録業者一覧!J5</f>
        <v>0</v>
      </c>
      <c r="G9" s="1" t="str">
        <f>IFERROR(HLOOKUP(G7,申請書!$AB$32:$CA$33,2,FALSE),"")</f>
        <v/>
      </c>
      <c r="H9" s="1" t="str">
        <f>IFERROR(HLOOKUP(H7,申請書!$AB$32:$CA$33,2,FALSE),"")</f>
        <v/>
      </c>
      <c r="I9" s="1" t="str">
        <f>IFERROR(HLOOKUP(I7,申請書!$AB$32:$CA$33,2,FALSE),"")</f>
        <v/>
      </c>
      <c r="J9" s="1" t="str">
        <f>IFERROR(HLOOKUP(J7,申請書!$AB$32:$CA$33,2,FALSE),"")</f>
        <v/>
      </c>
      <c r="K9" s="1" t="str">
        <f>IFERROR(HLOOKUP(K7,申請書!$AB$32:$CA$33,2,FALSE),"")</f>
        <v/>
      </c>
      <c r="L9" s="1" t="str">
        <f>IFERROR(HLOOKUP(L7,申請書!$AB$32:$CA$33,2,FALSE),"")</f>
        <v/>
      </c>
      <c r="M9" s="1" t="str">
        <f>IFERROR(HLOOKUP(M7,申請書!$AB$32:$CA$33,2,FALSE),"")</f>
        <v/>
      </c>
      <c r="N9" s="1" t="str">
        <f>IFERROR(HLOOKUP(N7,申請書!$AB$32:$CA$33,2,FALSE),"")</f>
        <v/>
      </c>
      <c r="O9" s="1" t="str">
        <f>IFERROR(HLOOKUP(O7,申請書!$AB$32:$CA$33,2,FALSE),"")</f>
        <v/>
      </c>
      <c r="P9" s="1" t="str">
        <f>IFERROR(HLOOKUP(P7,申請書!$AB$32:$CA$33,2,FALSE),"")</f>
        <v/>
      </c>
      <c r="Q9" s="1" t="str">
        <f>IFERROR(HLOOKUP(Q7,申請書!$AB$32:$CA$33,2,FALSE),"")</f>
        <v/>
      </c>
      <c r="R9" s="1" t="str">
        <f>IFERROR(HLOOKUP(R7,申請書!$AB$32:$CA$33,2,FALSE),"")</f>
        <v/>
      </c>
      <c r="S9" s="1" t="str">
        <f>IFERROR(HLOOKUP(S7,申請書!$AB$32:$CA$33,2,FALSE),"")</f>
        <v/>
      </c>
      <c r="T9" s="1" t="str">
        <f>IFERROR(HLOOKUP(T7,申請書!$AB$32:$CA$33,2,FALSE),"")</f>
        <v/>
      </c>
      <c r="U9" s="1" t="str">
        <f>IFERROR(HLOOKUP(U7,申請書!$AB$32:$CA$33,2,FALSE),"")</f>
        <v/>
      </c>
      <c r="V9" s="1" t="str">
        <f>IFERROR(HLOOKUP(V7,申請書!$AB$32:$CA$33,2,FALSE),"")</f>
        <v/>
      </c>
      <c r="W9" s="1" t="str">
        <f>IFERROR(HLOOKUP(W7,申請書!$AB$32:$CA$33,2,FALSE),"")</f>
        <v/>
      </c>
      <c r="X9" s="1" t="str">
        <f>IFERROR(HLOOKUP(X7,申請書!$AB$32:$CA$33,2,FALSE),"")</f>
        <v/>
      </c>
      <c r="Y9" s="1" t="str">
        <f>IFERROR(HLOOKUP(Y7,申請書!$AB$32:$CA$33,2,FALSE),"")</f>
        <v/>
      </c>
      <c r="Z9" s="1" t="str">
        <f>IFERROR(HLOOKUP(Z7,申請書!$AB$32:$CA$33,2,FALSE),"")</f>
        <v/>
      </c>
      <c r="AA9" s="1" t="str">
        <f>IFERROR(HLOOKUP(AA7,申請書!$AB$32:$CA$33,2,FALSE),"")</f>
        <v/>
      </c>
      <c r="AB9" s="1" t="str">
        <f>IFERROR(HLOOKUP(AB7,申請書!$AB$32:$CA$33,2,FALSE),"")</f>
        <v/>
      </c>
      <c r="AC9" s="1" t="str">
        <f>IFERROR(HLOOKUP(AC7,申請書!$AB$32:$CA$33,2,FALSE),"")</f>
        <v/>
      </c>
      <c r="AD9" s="1" t="str">
        <f>IFERROR(HLOOKUP(AD7,申請書!$AB$32:$CA$33,2,FALSE),"")</f>
        <v/>
      </c>
      <c r="AE9" s="1" t="str">
        <f>IFERROR(HLOOKUP(AE7,申請書!$AB$32:$CA$33,2,FALSE),"")</f>
        <v/>
      </c>
      <c r="AF9" s="1" t="str">
        <f>IFERROR(HLOOKUP(AF7,申請書!$AB$32:$CA$33,2,FALSE),"")</f>
        <v/>
      </c>
      <c r="AG9" s="1" t="str">
        <f>IFERROR(HLOOKUP(AG7,申請書!$AB$32:$CA$33,2,FALSE),"")</f>
        <v/>
      </c>
      <c r="AH9" s="1" t="str">
        <f>IFERROR(HLOOKUP(AH7,申請書!$AB$32:$CA$33,2,FALSE),"")</f>
        <v/>
      </c>
      <c r="AI9" s="1" t="str">
        <f>IFERROR(HLOOKUP(AI7,申請書!$AB$32:$CA$33,2,FALSE),"")</f>
        <v/>
      </c>
      <c r="AJ9" s="1" t="str">
        <f>IFERROR(HLOOKUP(AJ7,申請書!$AB$32:$CA$33,2,FALSE),"")</f>
        <v/>
      </c>
      <c r="AK9" s="1" t="str">
        <f>IFERROR(HLOOKUP(AK7,申請書!$AB$32:$CA$33,2,FALSE),"")</f>
        <v/>
      </c>
      <c r="AL9" s="1" t="str">
        <f>IFERROR(HLOOKUP(AL7,申請書!$AB$32:$CA$33,2,FALSE),"")</f>
        <v/>
      </c>
      <c r="AM9" s="1" t="str">
        <f>IFERROR(HLOOKUP(AM7,申請書!$AB$32:$CA$33,2,FALSE),"")</f>
        <v/>
      </c>
      <c r="AN9" s="1" t="str">
        <f>IFERROR(HLOOKUP(AN7,申請書!$AB$32:$CA$33,2,FALSE),"")</f>
        <v/>
      </c>
      <c r="AO9" s="1" t="str">
        <f>IFERROR(HLOOKUP(AO7,申請書!$AB$32:$CA$33,2,FALSE),"")</f>
        <v/>
      </c>
      <c r="AP9" s="1" t="str">
        <f>IFERROR(HLOOKUP(AP7,申請書!$AB$32:$CA$33,2,FALSE),"")</f>
        <v/>
      </c>
      <c r="AQ9" s="1" t="str">
        <f>IFERROR(HLOOKUP(AQ7,申請書!$AB$32:$CA$33,2,FALSE),"")</f>
        <v/>
      </c>
      <c r="AR9" s="1" t="str">
        <f>IFERROR(HLOOKUP(AR7,申請書!$AB$32:$CA$33,2,FALSE),"")</f>
        <v/>
      </c>
      <c r="AS9" s="1" t="str">
        <f>IFERROR(HLOOKUP(AS7,申請書!$AB$32:$CA$33,2,FALSE),"")</f>
        <v/>
      </c>
      <c r="AT9" s="1" t="str">
        <f>IFERROR(HLOOKUP(AT7,申請書!$AB$32:$CA$33,2,FALSE),"")</f>
        <v/>
      </c>
      <c r="AU9" s="1" t="str">
        <f>IFERROR(HLOOKUP(AU7,申請書!$AB$32:$CA$33,2,FALSE),"")</f>
        <v/>
      </c>
      <c r="AV9" s="1" t="str">
        <f>IFERROR(HLOOKUP(AV7,申請書!$AB$32:$CA$33,2,FALSE),"")</f>
        <v/>
      </c>
      <c r="AW9" s="1" t="str">
        <f>IFERROR(HLOOKUP(AW7,申請書!$AB$32:$CA$33,2,FALSE),"")</f>
        <v/>
      </c>
      <c r="AX9" s="1" t="str">
        <f>IFERROR(HLOOKUP(AX7,申請書!$AB$32:$CA$33,2,FALSE),"")</f>
        <v/>
      </c>
      <c r="AY9" s="1" t="str">
        <f>IFERROR(HLOOKUP(AY7,申請書!$AB$32:$CA$33,2,FALSE),"")</f>
        <v/>
      </c>
      <c r="AZ9" s="1" t="str">
        <f>IFERROR(HLOOKUP(AZ7,申請書!$AB$32:$CA$33,2,FALSE),"")</f>
        <v/>
      </c>
      <c r="BA9" s="1" t="str">
        <f>IFERROR(HLOOKUP(BA7,申請書!$AB$32:$CA$33,2,FALSE),"")</f>
        <v/>
      </c>
      <c r="BB9" s="1" t="str">
        <f>IFERROR(HLOOKUP(BB7,申請書!$AB$32:$CA$33,2,FALSE),"")</f>
        <v/>
      </c>
      <c r="BC9" s="1" t="str">
        <f>IFERROR(HLOOKUP(BC7,申請書!$AB$32:$CA$33,2,FALSE),"")</f>
        <v/>
      </c>
      <c r="BD9" s="1" t="str">
        <f>IFERROR(HLOOKUP(BD7,申請書!$AB$32:$CA$33,2,FALSE),"")</f>
        <v/>
      </c>
      <c r="BE9" s="1" t="str">
        <f>IFERROR(HLOOKUP(BE7,申請書!$AB$32:$CA$33,2,FALSE),"")</f>
        <v/>
      </c>
      <c r="BF9" s="1" t="str">
        <f>IFERROR(HLOOKUP(BF7,申請書!$AB$32:$CA$33,2,FALSE),"")</f>
        <v/>
      </c>
      <c r="BG9" s="1" t="str">
        <f>IFERROR(HLOOKUP(BG7,申請書!$AB$32:$CA$33,2,FALSE),"")</f>
        <v/>
      </c>
      <c r="BH9" s="1" t="str">
        <f>IFERROR(HLOOKUP(BH7,申請書!$AB$32:$CA$33,2,FALSE),"")</f>
        <v/>
      </c>
      <c r="BI9" s="1" t="str">
        <f>IFERROR(HLOOKUP(BI7,申請書!$AB$32:$CA$33,2,FALSE),"")</f>
        <v/>
      </c>
      <c r="BJ9" s="1" t="str">
        <f>IFERROR(HLOOKUP(BJ7,申請書!$AB$32:$CA$33,2,FALSE),"")</f>
        <v/>
      </c>
      <c r="BK9" s="1" t="str">
        <f>IFERROR(HLOOKUP(BK7,申請書!$AB$32:$CA$33,2,FALSE),"")</f>
        <v/>
      </c>
      <c r="BL9" s="1" t="str">
        <f>IFERROR(HLOOKUP(BL7,申請書!$AB$32:$CA$33,2,FALSE),"")</f>
        <v/>
      </c>
      <c r="BM9" s="1" t="str">
        <f>IFERROR(HLOOKUP(BM7,申請書!$AB$32:$CA$33,2,FALSE),"")</f>
        <v/>
      </c>
      <c r="BN9" s="1" t="str">
        <f>IFERROR(HLOOKUP(BN7,申請書!$AB$32:$CA$33,2,FALSE),"")</f>
        <v/>
      </c>
      <c r="BO9" s="1" t="str">
        <f>IFERROR(HLOOKUP(BO7,申請書!$AB$32:$CA$33,2,FALSE),"")</f>
        <v/>
      </c>
      <c r="BP9" s="1" t="str">
        <f>IFERROR(HLOOKUP(BP7,申請書!$AB$32:$CA$33,2,FALSE),"")</f>
        <v/>
      </c>
      <c r="BQ9" s="1" t="str">
        <f>IFERROR(HLOOKUP(BQ7,申請書!$AB$32:$CA$33,2,FALSE),"")</f>
        <v/>
      </c>
      <c r="BR9" s="1" t="str">
        <f>IFERROR(HLOOKUP(BR7,申請書!$AB$32:$CA$33,2,FALSE),"")</f>
        <v/>
      </c>
      <c r="BS9" s="1" t="str">
        <f>IFERROR(HLOOKUP(BS7,申請書!$AB$32:$CA$33,2,FALSE),"")</f>
        <v/>
      </c>
      <c r="BT9" s="1" t="str">
        <f>IFERROR(HLOOKUP(BT7,申請書!$AB$32:$CA$33,2,FALSE),"")</f>
        <v/>
      </c>
      <c r="BU9" s="1" t="str">
        <f>IFERROR(HLOOKUP(BU7,申請書!$AB$32:$CA$33,2,FALSE),"")</f>
        <v/>
      </c>
      <c r="BV9" s="1" t="str">
        <f>IFERROR(HLOOKUP(BV7,申請書!$AB$32:$CA$33,2,FALSE),"")</f>
        <v/>
      </c>
      <c r="BW9" s="1" t="str">
        <f>IFERROR(HLOOKUP(BW7,申請書!$AB$32:$CA$33,2,FALSE),"")</f>
        <v/>
      </c>
      <c r="BX9" s="1" t="str">
        <f>IFERROR(HLOOKUP(BX7,申請書!$AB$32:$CA$33,2,FALSE),"")</f>
        <v/>
      </c>
      <c r="BY9" s="1" t="str">
        <f>IFERROR(HLOOKUP(BY7,申請書!$AB$32:$CA$33,2,FALSE),"")</f>
        <v/>
      </c>
      <c r="BZ9" s="1" t="str">
        <f>IFERROR(HLOOKUP(BZ7,申請書!$AB$32:$CA$33,2,FALSE),"")</f>
        <v/>
      </c>
      <c r="CA9" s="1" t="str">
        <f>IFERROR(HLOOKUP(CA7,申請書!$AB$32:$CA$33,2,FALSE),"")</f>
        <v/>
      </c>
      <c r="CB9" s="1" t="str">
        <f>IFERROR(HLOOKUP(CB7,申請書!$AB$32:$CA$33,2,FALSE),"")</f>
        <v/>
      </c>
      <c r="CC9" s="1" t="str">
        <f>IFERROR(HLOOKUP(CC7,申請書!$AB$32:$CA$33,2,FALSE),"")</f>
        <v/>
      </c>
      <c r="CD9" s="1" t="str">
        <f>IFERROR(HLOOKUP(CD7,申請書!$AB$32:$CA$33,2,FALSE),"")</f>
        <v/>
      </c>
      <c r="CE9" s="1" t="str">
        <f>IFERROR(HLOOKUP(CE7,申請書!$AB$32:$CA$33,2,FALSE),"")</f>
        <v/>
      </c>
      <c r="CF9" s="1" t="str">
        <f>IFERROR(HLOOKUP(CF7,申請書!$AB$32:$CA$33,2,FALSE),"")</f>
        <v/>
      </c>
      <c r="CG9" s="1" t="str">
        <f>IFERROR(HLOOKUP(CG7,申請書!$AB$32:$CA$33,2,FALSE),"")</f>
        <v/>
      </c>
      <c r="CH9" s="1" t="str">
        <f>IFERROR(HLOOKUP(CH7,申請書!$AB$32:$CA$33,2,FALSE),"")</f>
        <v/>
      </c>
      <c r="CI9" s="1" t="str">
        <f>IFERROR(HLOOKUP(CI7,申請書!$AB$32:$CA$33,2,FALSE),"")</f>
        <v/>
      </c>
      <c r="CJ9" s="1" t="str">
        <f>IFERROR(HLOOKUP(CJ7,申請書!$AB$32:$CA$33,2,FALSE),"")</f>
        <v/>
      </c>
      <c r="CK9" s="1" t="str">
        <f>IFERROR(HLOOKUP(CK7,申請書!$AB$32:$CA$33,2,FALSE),"")</f>
        <v/>
      </c>
      <c r="CL9" s="1" t="str">
        <f>IFERROR(HLOOKUP(CL7,申請書!$AB$32:$CA$33,2,FALSE),"")</f>
        <v/>
      </c>
      <c r="CM9" s="1" t="str">
        <f>IFERROR(HLOOKUP(CM7,申請書!$AB$32:$CA$33,2,FALSE),"")</f>
        <v/>
      </c>
      <c r="CN9" s="1" t="str">
        <f>IFERROR(HLOOKUP(CN7,申請書!$AB$32:$CA$33,2,FALSE),"")</f>
        <v/>
      </c>
      <c r="CO9" s="1" t="str">
        <f>IFERROR(HLOOKUP(CO7,申請書!$AB$32:$CA$33,2,FALSE),"")</f>
        <v/>
      </c>
      <c r="CP9" s="1" t="str">
        <f>IFERROR(HLOOKUP(CP7,申請書!$AB$32:$CA$33,2,FALSE),"")</f>
        <v/>
      </c>
      <c r="CQ9" s="1" t="str">
        <f>IFERROR(HLOOKUP(CQ7,申請書!$AB$32:$CA$33,2,FALSE),"")</f>
        <v/>
      </c>
      <c r="CR9" s="1" t="str">
        <f>IFERROR(HLOOKUP(CR7,申請書!$AB$32:$CA$33,2,FALSE),"")</f>
        <v/>
      </c>
      <c r="CS9" s="1" t="str">
        <f>IFERROR(HLOOKUP(CS7,申請書!$AB$32:$CA$33,2,FALSE),"")</f>
        <v/>
      </c>
      <c r="CT9" s="1" t="str">
        <f>IFERROR(HLOOKUP(CT7,申請書!$AB$32:$CA$33,2,FALSE),"")</f>
        <v/>
      </c>
      <c r="CU9" s="1" t="str">
        <f>IFERROR(HLOOKUP(CU7,申請書!$AB$32:$CA$33,2,FALSE),"")</f>
        <v/>
      </c>
      <c r="CV9" s="1" t="str">
        <f>IFERROR(HLOOKUP(CV7,申請書!$AB$32:$CA$33,2,FALSE),"")</f>
        <v/>
      </c>
      <c r="CW9" s="1" t="str">
        <f>IFERROR(HLOOKUP(CW7,申請書!$AB$32:$CA$33,2,FALSE),"")</f>
        <v/>
      </c>
      <c r="CX9" s="1" t="str">
        <f>IFERROR(HLOOKUP(CX7,申請書!$AB$32:$CA$33,2,FALSE),"")</f>
        <v/>
      </c>
      <c r="CY9" s="1" t="str">
        <f>IFERROR(HLOOKUP(CY7,申請書!$AB$32:$CA$33,2,FALSE),"")</f>
        <v/>
      </c>
      <c r="CZ9" s="1" t="str">
        <f>IFERROR(HLOOKUP(CZ7,申請書!$AB$32:$CA$33,2,FALSE),"")</f>
        <v/>
      </c>
      <c r="DA9" s="1" t="str">
        <f>IFERROR(HLOOKUP(DA7,申請書!$AB$32:$CA$33,2,FALSE),"")</f>
        <v/>
      </c>
      <c r="DB9" s="1" t="str">
        <f>IFERROR(HLOOKUP(DB7,申請書!$AB$32:$CA$33,2,FALSE),"")</f>
        <v/>
      </c>
      <c r="DC9" s="1" t="str">
        <f>IFERROR(HLOOKUP(DC7,申請書!$AB$32:$CA$33,2,FALSE),"")</f>
        <v/>
      </c>
      <c r="DD9" s="1" t="str">
        <f>IFERROR(HLOOKUP(DD7,申請書!$AB$32:$CA$33,2,FALSE),"")</f>
        <v/>
      </c>
      <c r="DE9" s="1" t="str">
        <f>IFERROR(HLOOKUP(DE7,申請書!$AB$32:$CA$33,2,FALSE),"")</f>
        <v/>
      </c>
      <c r="DF9" s="1" t="str">
        <f>IFERROR(HLOOKUP(DF7,申請書!$AB$32:$CA$33,2,FALSE),"")</f>
        <v/>
      </c>
      <c r="DG9" s="1" t="str">
        <f>IFERROR(HLOOKUP(DG7,申請書!$AB$32:$CA$33,2,FALSE),"")</f>
        <v/>
      </c>
      <c r="DH9" s="1" t="str">
        <f>IFERROR(HLOOKUP(DH7,申請書!$AB$32:$CA$33,2,FALSE),"")</f>
        <v/>
      </c>
      <c r="DI9" s="1" t="str">
        <f>IFERROR(HLOOKUP(DI7,申請書!$AB$32:$CA$33,2,FALSE),"")</f>
        <v/>
      </c>
      <c r="DJ9" s="1" t="str">
        <f>IFERROR(HLOOKUP(DJ7,申請書!$AB$32:$CA$33,2,FALSE),"")</f>
        <v/>
      </c>
      <c r="DK9" s="1" t="str">
        <f>IFERROR(HLOOKUP(DK7,申請書!$AB$32:$CA$33,2,FALSE),"")</f>
        <v/>
      </c>
      <c r="DL9" s="1" t="str">
        <f>IFERROR(HLOOKUP(DL7,申請書!$AB$32:$CA$33,2,FALSE),"")</f>
        <v/>
      </c>
      <c r="DM9" s="1" t="str">
        <f>IFERROR(HLOOKUP(DM7,申請書!$AB$32:$CA$33,2,FALSE),"")</f>
        <v/>
      </c>
      <c r="DN9" s="1" t="str">
        <f>IFERROR(HLOOKUP(DN7,申請書!$AB$32:$CA$33,2,FALSE),"")</f>
        <v/>
      </c>
      <c r="DO9" s="1" t="str">
        <f>IFERROR(HLOOKUP(DO7,申請書!$AB$32:$CA$33,2,FALSE),"")</f>
        <v/>
      </c>
      <c r="DP9" s="1" t="str">
        <f>IFERROR(HLOOKUP(DP7,申請書!$AB$32:$CA$33,2,FALSE),"")</f>
        <v/>
      </c>
      <c r="DQ9" s="1" t="str">
        <f>IFERROR(HLOOKUP(DQ7,申請書!$AB$32:$CA$33,2,FALSE),"")</f>
        <v/>
      </c>
      <c r="DR9" s="1" t="str">
        <f>IFERROR(HLOOKUP(DR7,申請書!$AB$32:$CA$33,2,FALSE),"")</f>
        <v/>
      </c>
      <c r="DS9" s="1" t="str">
        <f>IFERROR(HLOOKUP(DS7,申請書!$AB$32:$CA$33,2,FALSE),"")</f>
        <v/>
      </c>
      <c r="DT9" s="1" t="str">
        <f>IFERROR(HLOOKUP(DT7,申請書!$AB$32:$CA$33,2,FALSE),"")</f>
        <v/>
      </c>
      <c r="DU9" s="1" t="str">
        <f>IFERROR(HLOOKUP(DU7,申請書!$AB$32:$CA$33,2,FALSE),"")</f>
        <v/>
      </c>
      <c r="DV9" s="1" t="str">
        <f>IFERROR(HLOOKUP(DV7,申請書!$AB$32:$CA$33,2,FALSE),"")</f>
        <v/>
      </c>
      <c r="DW9" s="1" t="str">
        <f>IFERROR(HLOOKUP(DW7,申請書!$AB$32:$CA$33,2,FALSE),"")</f>
        <v/>
      </c>
      <c r="DX9" s="1" t="str">
        <f>IFERROR(HLOOKUP(DX7,申請書!$AB$32:$CA$33,2,FALSE),"")</f>
        <v/>
      </c>
      <c r="DY9" s="1" t="str">
        <f>IFERROR(HLOOKUP(DY7,申請書!$AB$32:$CA$33,2,FALSE),"")</f>
        <v/>
      </c>
      <c r="DZ9" s="1" t="str">
        <f>IFERROR(HLOOKUP(DZ7,申請書!$AB$32:$CA$33,2,FALSE),"")</f>
        <v/>
      </c>
      <c r="EA9" s="1" t="str">
        <f>IFERROR(HLOOKUP(EA7,申請書!$AB$32:$CA$33,2,FALSE),"")</f>
        <v/>
      </c>
      <c r="EB9" s="1" t="str">
        <f>IFERROR(HLOOKUP(EB7,申請書!$AB$32:$CA$33,2,FALSE),"")</f>
        <v/>
      </c>
      <c r="EC9" s="1" t="str">
        <f>IFERROR(HLOOKUP(EC7,申請書!$AB$32:$CA$33,2,FALSE),"")</f>
        <v/>
      </c>
      <c r="ED9" s="1" t="str">
        <f>IFERROR(HLOOKUP(ED7,申請書!$AB$32:$CA$33,2,FALSE),"")</f>
        <v/>
      </c>
      <c r="EE9" s="1" t="str">
        <f>IFERROR(HLOOKUP(EE7,申請書!$AB$32:$CA$33,2,FALSE),"")</f>
        <v/>
      </c>
      <c r="EF9" s="1" t="str">
        <f>IFERROR(HLOOKUP(EF7,申請書!$AB$32:$CA$33,2,FALSE),"")</f>
        <v/>
      </c>
      <c r="EG9" s="1" t="str">
        <f>IFERROR(HLOOKUP(EG7,申請書!$AB$32:$CA$33,2,FALSE),"")</f>
        <v/>
      </c>
      <c r="EH9" s="1" t="str">
        <f>IFERROR(HLOOKUP(EH7,申請書!$AB$32:$CA$33,2,FALSE),"")</f>
        <v/>
      </c>
      <c r="EI9" s="1" t="str">
        <f>IFERROR(HLOOKUP(EI7,申請書!$AB$32:$CA$33,2,FALSE),"")</f>
        <v/>
      </c>
      <c r="EJ9" s="1" t="str">
        <f>IFERROR(HLOOKUP(EJ7,申請書!$AB$32:$CA$33,2,FALSE),"")</f>
        <v/>
      </c>
      <c r="EK9" s="1" t="str">
        <f>IFERROR(HLOOKUP(EK7,申請書!$AB$32:$CA$33,2,FALSE),"")</f>
        <v/>
      </c>
      <c r="EL9" s="1" t="str">
        <f>IFERROR(HLOOKUP(EL7,申請書!$AB$32:$CA$33,2,FALSE),"")</f>
        <v/>
      </c>
      <c r="EM9" s="1" t="str">
        <f>IFERROR(HLOOKUP(EM7,申請書!$AB$32:$CA$33,2,FALSE),"")</f>
        <v/>
      </c>
      <c r="EN9" s="1" t="str">
        <f>IFERROR(HLOOKUP(EN7,申請書!$AB$32:$CA$33,2,FALSE),"")</f>
        <v/>
      </c>
      <c r="EO9" s="1" t="str">
        <f>IFERROR(HLOOKUP(EO7,申請書!$AB$32:$CA$33,2,FALSE),"")</f>
        <v/>
      </c>
      <c r="EP9" s="1" t="str">
        <f>IFERROR(HLOOKUP(EP7,申請書!$AB$32:$CA$33,2,FALSE),"")</f>
        <v/>
      </c>
      <c r="EQ9" s="1" t="str">
        <f>IFERROR(HLOOKUP(EQ7,申請書!$AB$32:$CA$33,2,FALSE),"")</f>
        <v/>
      </c>
      <c r="ER9" s="1" t="str">
        <f>IFERROR(HLOOKUP(ER7,申請書!$AB$32:$CA$33,2,FALSE),"")</f>
        <v/>
      </c>
      <c r="ES9" s="1" t="str">
        <f>IFERROR(HLOOKUP(ES7,申請書!$AB$32:$CA$33,2,FALSE),"")</f>
        <v/>
      </c>
      <c r="ET9" s="1" t="str">
        <f>IFERROR(HLOOKUP(ET7,申請書!$AB$32:$CA$33,2,FALSE),"")</f>
        <v/>
      </c>
      <c r="EU9" s="1" t="str">
        <f>IFERROR(HLOOKUP(EU7,申請書!$AB$32:$CA$33,2,FALSE),"")</f>
        <v/>
      </c>
      <c r="EV9" s="1" t="str">
        <f>IFERROR(HLOOKUP(EV7,申請書!$AB$32:$CA$33,2,FALSE),"")</f>
        <v/>
      </c>
      <c r="EW9" s="1" t="str">
        <f>IFERROR(HLOOKUP(EW7,申請書!$AB$32:$CA$33,2,FALSE),"")</f>
        <v/>
      </c>
      <c r="EX9" s="1" t="str">
        <f>IFERROR(HLOOKUP(EX7,申請書!$AB$32:$CA$33,2,FALSE),"")</f>
        <v/>
      </c>
      <c r="EY9" s="1" t="str">
        <f>IFERROR(HLOOKUP(EY7,申請書!$AB$32:$CA$33,2,FALSE),"")</f>
        <v/>
      </c>
      <c r="EZ9" s="1" t="str">
        <f>IFERROR(HLOOKUP(EZ7,申請書!$AB$32:$CA$33,2,FALSE),"")</f>
        <v/>
      </c>
      <c r="FA9" s="1" t="str">
        <f>IFERROR(HLOOKUP(FA7,申請書!$AB$32:$CA$33,2,FALSE),"")</f>
        <v/>
      </c>
      <c r="FB9" s="1" t="str">
        <f>IFERROR(HLOOKUP(FB7,申請書!$AB$32:$CA$33,2,FALSE),"")</f>
        <v/>
      </c>
      <c r="FC9" s="1" t="str">
        <f>IFERROR(HLOOKUP(FC7,申請書!$AB$32:$CA$33,2,FALSE),"")</f>
        <v/>
      </c>
      <c r="FD9" s="1" t="str">
        <f>IFERROR(HLOOKUP(FD7,申請書!$AB$32:$CA$33,2,FALSE),"")</f>
        <v/>
      </c>
      <c r="FE9" s="1" t="str">
        <f>IFERROR(HLOOKUP(FE7,申請書!$AB$32:$CA$33,2,FALSE),"")</f>
        <v/>
      </c>
      <c r="FF9" s="1" t="str">
        <f>IFERROR(HLOOKUP(FF7,申請書!$AB$32:$CA$33,2,FALSE),"")</f>
        <v/>
      </c>
      <c r="FG9" s="1" t="str">
        <f>IFERROR(HLOOKUP(FG7,申請書!$AB$32:$CA$33,2,FALSE),"")</f>
        <v/>
      </c>
      <c r="FH9" s="1" t="str">
        <f>IFERROR(HLOOKUP(FH7,申請書!$AB$32:$CA$33,2,FALSE),"")</f>
        <v/>
      </c>
      <c r="FI9" s="1" t="str">
        <f>IFERROR(HLOOKUP(FI7,申請書!$AB$32:$CA$33,2,FALSE),"")</f>
        <v/>
      </c>
      <c r="FJ9" s="1" t="str">
        <f>IFERROR(HLOOKUP(FJ7,申請書!$AB$32:$CA$33,2,FALSE),"")</f>
        <v/>
      </c>
      <c r="FK9" s="1" t="str">
        <f>IFERROR(HLOOKUP(FK7,申請書!$AB$32:$CA$33,2,FALSE),"")</f>
        <v/>
      </c>
      <c r="FL9" s="1" t="str">
        <f>IFERROR(HLOOKUP(FL7,申請書!$AB$32:$CA$33,2,FALSE),"")</f>
        <v/>
      </c>
      <c r="FM9" s="1" t="str">
        <f>IFERROR(HLOOKUP(FM7,申請書!$AB$32:$CA$33,2,FALSE),"")</f>
        <v/>
      </c>
      <c r="FN9" s="1" t="str">
        <f>IFERROR(HLOOKUP(FN7,申請書!$AB$32:$CA$33,2,FALSE),"")</f>
        <v/>
      </c>
      <c r="FO9" s="1" t="str">
        <f>IFERROR(HLOOKUP(FO7,申請書!$AB$32:$CA$33,2,FALSE),"")</f>
        <v/>
      </c>
      <c r="FP9" s="1" t="str">
        <f>IFERROR(HLOOKUP(FP7,申請書!$AB$32:$CA$33,2,FALSE),"")</f>
        <v/>
      </c>
      <c r="FQ9" s="1" t="str">
        <f>IFERROR(HLOOKUP(FQ7,申請書!$AB$32:$CA$33,2,FALSE),"")</f>
        <v/>
      </c>
      <c r="FR9" s="1" t="str">
        <f>IFERROR(HLOOKUP(FR7,申請書!$AB$32:$CA$33,2,FALSE),"")</f>
        <v/>
      </c>
      <c r="FS9" s="1" t="str">
        <f>IFERROR(HLOOKUP(FS7,申請書!$AB$32:$CA$33,2,FALSE),"")</f>
        <v/>
      </c>
      <c r="FT9" s="1" t="str">
        <f>IFERROR(HLOOKUP(FT7,申請書!$AB$32:$CA$33,2,FALSE),"")</f>
        <v/>
      </c>
      <c r="FU9" s="1" t="str">
        <f>IFERROR(HLOOKUP(FU7,申請書!$AB$32:$CA$33,2,FALSE),"")</f>
        <v/>
      </c>
      <c r="FV9" s="1" t="str">
        <f>IFERROR(HLOOKUP(FV7,申請書!$AB$32:$CA$33,2,FALSE),"")</f>
        <v/>
      </c>
      <c r="FW9" s="1" t="str">
        <f>IFERROR(HLOOKUP(FW7,申請書!$AB$32:$CA$33,2,FALSE),"")</f>
        <v/>
      </c>
      <c r="FX9" s="1" t="str">
        <f>IFERROR(HLOOKUP(FX7,申請書!$AB$32:$CA$33,2,FALSE),"")</f>
        <v/>
      </c>
      <c r="FY9" s="1" t="str">
        <f>IFERROR(HLOOKUP(FY7,申請書!$AB$32:$CA$33,2,FALSE),"")</f>
        <v/>
      </c>
      <c r="FZ9" s="1" t="str">
        <f>IFERROR(HLOOKUP(FZ7,申請書!$AB$32:$CA$33,2,FALSE),"")</f>
        <v/>
      </c>
      <c r="GA9" s="1" t="str">
        <f>IFERROR(HLOOKUP(GA7,申請書!$AB$32:$CA$33,2,FALSE),"")</f>
        <v/>
      </c>
      <c r="GB9" s="1" t="str">
        <f>IFERROR(HLOOKUP(GB7,申請書!$AB$32:$CA$33,2,FALSE),"")</f>
        <v/>
      </c>
      <c r="GC9" s="1" t="str">
        <f>IFERROR(HLOOKUP(GC7,申請書!$AB$32:$CA$33,2,FALSE),"")</f>
        <v/>
      </c>
      <c r="GD9" s="1" t="str">
        <f>IFERROR(HLOOKUP(GD7,申請書!$AB$32:$CA$33,2,FALSE),"")</f>
        <v/>
      </c>
      <c r="GE9" s="1" t="str">
        <f>IFERROR(HLOOKUP(GE7,申請書!$AB$32:$CA$33,2,FALSE),"")</f>
        <v/>
      </c>
      <c r="GF9" s="1" t="str">
        <f>IFERROR(HLOOKUP(GF7,申請書!$AB$32:$CA$33,2,FALSE),"")</f>
        <v/>
      </c>
      <c r="GG9" s="1" t="str">
        <f>IFERROR(HLOOKUP(GG7,申請書!$AB$32:$CA$33,2,FALSE),"")</f>
        <v/>
      </c>
      <c r="GH9" s="1" t="str">
        <f>IFERROR(HLOOKUP(GH7,申請書!$AB$32:$CA$33,2,FALSE),"")</f>
        <v/>
      </c>
      <c r="GI9" s="1" t="str">
        <f>IFERROR(HLOOKUP(GI7,申請書!$AB$32:$CA$33,2,FALSE),"")</f>
        <v/>
      </c>
      <c r="GJ9" s="1" t="str">
        <f>IFERROR(HLOOKUP(GJ7,申請書!$AB$32:$CA$33,2,FALSE),"")</f>
        <v/>
      </c>
      <c r="GK9" s="1" t="str">
        <f>IFERROR(HLOOKUP(GK7,申請書!$AB$32:$CA$33,2,FALSE),"")</f>
        <v/>
      </c>
      <c r="GL9" s="1" t="str">
        <f>IFERROR(HLOOKUP(GL7,申請書!$AB$32:$CA$33,2,FALSE),"")</f>
        <v/>
      </c>
      <c r="GM9" s="1" t="str">
        <f>IFERROR(HLOOKUP(GM7,申請書!$AB$32:$CA$33,2,FALSE),"")</f>
        <v/>
      </c>
      <c r="GN9" s="1" t="str">
        <f>IFERROR(HLOOKUP(GN7,申請書!$AB$32:$CA$33,2,FALSE),"")</f>
        <v/>
      </c>
      <c r="GO9" s="1" t="str">
        <f>IFERROR(HLOOKUP(GO7,申請書!$AB$32:$CA$33,2,FALSE),"")</f>
        <v/>
      </c>
      <c r="GP9" s="1" t="str">
        <f>IFERROR(HLOOKUP(GP7,申請書!$AB$32:$CA$33,2,FALSE),"")</f>
        <v/>
      </c>
      <c r="GQ9" s="1" t="str">
        <f>IFERROR(HLOOKUP(GQ7,申請書!$AB$32:$CA$33,2,FALSE),"")</f>
        <v/>
      </c>
      <c r="GR9" s="1" t="str">
        <f>IFERROR(HLOOKUP(GR7,申請書!$AB$32:$CA$33,2,FALSE),"")</f>
        <v/>
      </c>
      <c r="GS9" s="1" t="str">
        <f>IFERROR(HLOOKUP(GS7,申請書!$AB$32:$CA$33,2,FALSE),"")</f>
        <v/>
      </c>
      <c r="GT9" s="1" t="str">
        <f>IFERROR(HLOOKUP(GT7,申請書!$AB$32:$CA$33,2,FALSE),"")</f>
        <v/>
      </c>
      <c r="GU9" s="1" t="str">
        <f>IFERROR(HLOOKUP(GU7,申請書!$AB$32:$CA$33,2,FALSE),"")</f>
        <v/>
      </c>
      <c r="GV9" s="1" t="str">
        <f>IFERROR(HLOOKUP(GV7,申請書!$AB$32:$CA$33,2,FALSE),"")</f>
        <v/>
      </c>
      <c r="GW9" s="1" t="str">
        <f>IFERROR(HLOOKUP(GW7,申請書!$AB$32:$CA$33,2,FALSE),"")</f>
        <v/>
      </c>
      <c r="GX9" s="1" t="str">
        <f>IFERROR(HLOOKUP(GX7,申請書!$AB$32:$CA$33,2,FALSE),"")</f>
        <v/>
      </c>
      <c r="GY9" s="1" t="str">
        <f>IFERROR(HLOOKUP(GY7,申請書!$AB$32:$CA$33,2,FALSE),"")</f>
        <v/>
      </c>
      <c r="GZ9" s="1" t="str">
        <f>IFERROR(HLOOKUP(GZ7,申請書!$AB$32:$CA$33,2,FALSE),"")</f>
        <v/>
      </c>
      <c r="HA9" s="1" t="str">
        <f>IFERROR(HLOOKUP(HA7,申請書!$AB$32:$CA$33,2,FALSE),"")</f>
        <v/>
      </c>
      <c r="HB9" s="1" t="str">
        <f>IFERROR(HLOOKUP(HB7,申請書!$AB$32:$CA$33,2,FALSE),"")</f>
        <v/>
      </c>
      <c r="HC9" s="1" t="str">
        <f>IFERROR(HLOOKUP(HC7,申請書!$AB$32:$CA$33,2,FALSE),"")</f>
        <v/>
      </c>
      <c r="HD9" s="1" t="str">
        <f>IFERROR(HLOOKUP(HD7,申請書!$AB$32:$CA$33,2,FALSE),"")</f>
        <v/>
      </c>
      <c r="HE9" s="1" t="str">
        <f>IFERROR(HLOOKUP(HE7,申請書!$AB$32:$CA$33,2,FALSE),"")</f>
        <v/>
      </c>
      <c r="HF9" s="1" t="str">
        <f>IFERROR(HLOOKUP(HF7,申請書!$AB$32:$CA$33,2,FALSE),"")</f>
        <v/>
      </c>
      <c r="HG9" s="1" t="str">
        <f>IFERROR(HLOOKUP(HG7,申請書!$AB$32:$CA$33,2,FALSE),"")</f>
        <v/>
      </c>
      <c r="HH9" s="1" t="str">
        <f>IFERROR(HLOOKUP(HH7,申請書!$AB$32:$CA$33,2,FALSE),"")</f>
        <v/>
      </c>
      <c r="HI9" s="1" t="str">
        <f>IFERROR(HLOOKUP(HI7,申請書!$AB$32:$CA$33,2,FALSE),"")</f>
        <v/>
      </c>
      <c r="HJ9" s="1" t="str">
        <f>IFERROR(HLOOKUP(HJ7,申請書!$AB$32:$CA$33,2,FALSE),"")</f>
        <v/>
      </c>
      <c r="HK9" s="1" t="str">
        <f>IFERROR(HLOOKUP(HK7,申請書!$AB$32:$CA$33,2,FALSE),"")</f>
        <v/>
      </c>
      <c r="HL9" s="1" t="str">
        <f>IFERROR(HLOOKUP(HL7,申請書!$AB$32:$CA$33,2,FALSE),"")</f>
        <v/>
      </c>
      <c r="HM9" s="1" t="str">
        <f>IFERROR(HLOOKUP(HM7,申請書!$AB$32:$CA$33,2,FALSE),"")</f>
        <v/>
      </c>
      <c r="HN9" s="1" t="str">
        <f>IFERROR(HLOOKUP(HN7,申請書!$AB$32:$CA$33,2,FALSE),"")</f>
        <v/>
      </c>
      <c r="HO9" s="1" t="str">
        <f>IFERROR(HLOOKUP(HO7,申請書!$AB$32:$CA$33,2,FALSE),"")</f>
        <v/>
      </c>
      <c r="HP9" s="1" t="str">
        <f>IFERROR(HLOOKUP(HP7,申請書!$AB$32:$CA$33,2,FALSE),"")</f>
        <v/>
      </c>
      <c r="HQ9" s="1" t="str">
        <f>IFERROR(HLOOKUP(HQ7,申請書!$AB$32:$CA$33,2,FALSE),"")</f>
        <v/>
      </c>
      <c r="HR9" s="1" t="str">
        <f>IFERROR(HLOOKUP(HR7,申請書!$AB$32:$CA$33,2,FALSE),"")</f>
        <v/>
      </c>
      <c r="HS9" s="1" t="str">
        <f>IFERROR(HLOOKUP(HS7,申請書!$AB$32:$CA$33,2,FALSE),"")</f>
        <v/>
      </c>
      <c r="HT9" s="1" t="str">
        <f>IFERROR(HLOOKUP(HT7,申請書!$AB$32:$CA$33,2,FALSE),"")</f>
        <v/>
      </c>
      <c r="HU9" s="1" t="str">
        <f>IFERROR(HLOOKUP(HU7,申請書!$AB$32:$CA$33,2,FALSE),"")</f>
        <v/>
      </c>
      <c r="HV9" s="1" t="str">
        <f>IFERROR(HLOOKUP(HV7,申請書!$AB$32:$CA$33,2,FALSE),"")</f>
        <v/>
      </c>
      <c r="HW9" s="1" t="str">
        <f>IFERROR(HLOOKUP(HW7,申請書!$AB$32:$CA$33,2,FALSE),"")</f>
        <v/>
      </c>
      <c r="HX9" s="1" t="str">
        <f>IFERROR(HLOOKUP(HX7,申請書!$AB$32:$CA$33,2,FALSE),"")</f>
        <v/>
      </c>
      <c r="HY9" s="1" t="str">
        <f>IFERROR(HLOOKUP(HY7,申請書!$AB$32:$CA$33,2,FALSE),"")</f>
        <v/>
      </c>
      <c r="HZ9" s="1" t="str">
        <f>IFERROR(HLOOKUP(HZ7,申請書!$AB$32:$CA$33,2,FALSE),"")</f>
        <v/>
      </c>
      <c r="IA9" s="1" t="str">
        <f>IFERROR(HLOOKUP(IA7,申請書!$AB$32:$CA$33,2,FALSE),"")</f>
        <v/>
      </c>
      <c r="IB9" s="1" t="str">
        <f>IFERROR(HLOOKUP(IB7,申請書!$AB$32:$CA$33,2,FALSE),"")</f>
        <v/>
      </c>
      <c r="IC9" s="1" t="str">
        <f>IFERROR(HLOOKUP(IC7,申請書!$AB$32:$CA$33,2,FALSE),"")</f>
        <v/>
      </c>
      <c r="ID9" s="1" t="str">
        <f>IFERROR(HLOOKUP(ID7,申請書!$AB$32:$CA$33,2,FALSE),"")</f>
        <v/>
      </c>
      <c r="IE9" s="132">
        <f>申請書!L45</f>
        <v>0</v>
      </c>
      <c r="IF9" s="132"/>
      <c r="IG9" s="133"/>
    </row>
    <row r="10" spans="1:242" ht="13.5" customHeight="1">
      <c r="C10" s="131"/>
      <c r="D10" s="131"/>
      <c r="E10" s="132"/>
      <c r="F10" s="13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32"/>
      <c r="IF10" s="132"/>
      <c r="IG10" s="133"/>
    </row>
    <row r="11" spans="1:242" ht="13.5" customHeight="1">
      <c r="C11" s="131"/>
      <c r="D11" s="131"/>
      <c r="E11" s="132"/>
      <c r="F11" s="13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32"/>
      <c r="IF11" s="132"/>
      <c r="IG11" s="133"/>
    </row>
    <row r="12" spans="1:242" ht="13.5" customHeight="1">
      <c r="C12" s="131"/>
      <c r="D12" s="131"/>
      <c r="E12" s="132"/>
      <c r="F12" s="13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32"/>
      <c r="IF12" s="132"/>
      <c r="IG12" s="133"/>
    </row>
    <row r="13" spans="1:242" ht="13.5" customHeight="1">
      <c r="C13" s="131"/>
      <c r="D13" s="131"/>
      <c r="E13" s="132"/>
      <c r="F13" s="13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32"/>
      <c r="IF13" s="132"/>
      <c r="IG13" s="133"/>
    </row>
    <row r="14" spans="1:242" ht="13.5" customHeight="1">
      <c r="C14" s="131"/>
      <c r="D14" s="131"/>
      <c r="E14" s="132"/>
      <c r="F14" s="13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32"/>
      <c r="IF14" s="132"/>
      <c r="IG14" s="133"/>
    </row>
    <row r="15" spans="1:242" ht="13.5" customHeight="1">
      <c r="C15" s="131"/>
      <c r="D15" s="131"/>
      <c r="E15" s="132"/>
      <c r="F15" s="131"/>
      <c r="G15" s="8"/>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32"/>
      <c r="IF15" s="132"/>
      <c r="IG15" s="133"/>
    </row>
    <row r="16" spans="1:242" ht="13.5" customHeight="1">
      <c r="C16" s="131"/>
      <c r="D16" s="131"/>
      <c r="E16" s="132"/>
      <c r="F16" s="131"/>
      <c r="G16" s="134"/>
      <c r="J16" s="134"/>
      <c r="IE16" s="132"/>
      <c r="IF16" s="132"/>
      <c r="IG16" s="133"/>
    </row>
    <row r="17" spans="1:241" s="136" customFormat="1" ht="13.5" customHeight="1">
      <c r="A17" s="114"/>
      <c r="B17" s="130"/>
      <c r="C17" s="131"/>
      <c r="D17" s="131"/>
      <c r="E17" s="132"/>
      <c r="F17" s="131"/>
      <c r="G17" s="8"/>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35"/>
      <c r="IF17" s="135"/>
      <c r="IG17" s="133"/>
    </row>
    <row r="18" spans="1:241" ht="13.5" customHeight="1">
      <c r="C18" s="131"/>
      <c r="D18" s="131"/>
      <c r="E18" s="132"/>
      <c r="F18" s="13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32"/>
      <c r="IF18" s="132"/>
      <c r="IG18" s="133"/>
    </row>
    <row r="19" spans="1:241" ht="13.5" customHeight="1">
      <c r="C19" s="131"/>
      <c r="D19" s="131"/>
      <c r="E19" s="132"/>
      <c r="F19" s="13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32"/>
      <c r="IF19" s="132"/>
      <c r="IG19" s="133"/>
    </row>
    <row r="20" spans="1:241" ht="13.5" customHeight="1">
      <c r="C20" s="131"/>
      <c r="D20" s="131"/>
      <c r="E20" s="132"/>
      <c r="F20" s="13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32"/>
      <c r="IF20" s="132"/>
      <c r="IG20" s="133"/>
    </row>
    <row r="21" spans="1:241" ht="13.5" customHeight="1">
      <c r="C21" s="131"/>
      <c r="D21" s="131"/>
      <c r="E21" s="132"/>
      <c r="F21" s="131"/>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c r="HZ21" s="136"/>
      <c r="IA21" s="136"/>
      <c r="IB21" s="136"/>
      <c r="IC21" s="136"/>
      <c r="ID21" s="136"/>
      <c r="IE21" s="135"/>
      <c r="IF21" s="135"/>
      <c r="IG21" s="133"/>
    </row>
    <row r="22" spans="1:241" ht="13.5" customHeight="1">
      <c r="C22" s="131"/>
      <c r="D22" s="131"/>
      <c r="E22" s="132"/>
      <c r="F22" s="131"/>
      <c r="H22" s="134"/>
      <c r="IE22" s="132"/>
      <c r="IF22" s="132"/>
      <c r="IG22" s="133"/>
    </row>
    <row r="23" spans="1:241" ht="13.5" customHeight="1">
      <c r="C23" s="131"/>
      <c r="D23" s="131"/>
      <c r="E23" s="132"/>
      <c r="F23" s="131"/>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3"/>
    </row>
    <row r="24" spans="1:241" ht="13.5" customHeight="1">
      <c r="C24" s="131"/>
      <c r="D24" s="131"/>
      <c r="E24" s="132"/>
      <c r="F24" s="131"/>
      <c r="IE24" s="132"/>
      <c r="IF24" s="132"/>
      <c r="IG24" s="133"/>
    </row>
    <row r="25" spans="1:241" ht="13.5" customHeight="1">
      <c r="C25" s="131"/>
      <c r="D25" s="131"/>
      <c r="E25" s="132"/>
      <c r="F25" s="131"/>
      <c r="IE25" s="132"/>
      <c r="IF25" s="132"/>
      <c r="IG25" s="133"/>
    </row>
    <row r="26" spans="1:241" ht="13.5" customHeight="1">
      <c r="C26" s="131"/>
      <c r="D26" s="131"/>
      <c r="E26" s="132"/>
      <c r="F26" s="131"/>
      <c r="G26" s="1"/>
      <c r="H26" s="1"/>
      <c r="I26" s="1"/>
      <c r="J26" s="1"/>
      <c r="K26" s="1"/>
      <c r="L26" s="1"/>
      <c r="M26" s="1"/>
      <c r="N26" s="1"/>
      <c r="O26" s="1"/>
      <c r="P26" s="1"/>
      <c r="Q26" s="1"/>
      <c r="R26" s="1"/>
      <c r="S26" s="1"/>
      <c r="T26" s="1"/>
      <c r="U26" s="1"/>
      <c r="V26" s="1"/>
      <c r="W26" s="1"/>
      <c r="X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32"/>
      <c r="IF26" s="132"/>
      <c r="IG26" s="133"/>
    </row>
    <row r="27" spans="1:241" ht="13.5" customHeight="1">
      <c r="C27" s="131"/>
      <c r="D27" s="131"/>
      <c r="E27" s="132"/>
      <c r="F27" s="13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10"/>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32"/>
      <c r="IF27" s="132"/>
      <c r="IG27" s="133"/>
    </row>
    <row r="28" spans="1:241">
      <c r="C28" s="131"/>
      <c r="D28" s="131"/>
      <c r="E28" s="132"/>
      <c r="F28" s="13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37"/>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32"/>
      <c r="IF28" s="132"/>
      <c r="IG28" s="133"/>
    </row>
    <row r="29" spans="1:241" ht="13.5" customHeight="1">
      <c r="C29" s="131"/>
      <c r="D29" s="131"/>
      <c r="E29" s="132"/>
      <c r="F29" s="13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32"/>
      <c r="IF29" s="132"/>
      <c r="IG29" s="133"/>
    </row>
    <row r="30" spans="1:241" ht="13.5" customHeight="1">
      <c r="C30" s="131"/>
      <c r="D30" s="131"/>
      <c r="E30" s="132"/>
      <c r="F30" s="131"/>
      <c r="AI30" s="112"/>
    </row>
    <row r="31" spans="1:241" ht="13.5" customHeight="1">
      <c r="C31" s="131"/>
      <c r="D31" s="131"/>
      <c r="E31" s="132"/>
      <c r="F31" s="1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32"/>
      <c r="IF31" s="132"/>
      <c r="IG31" s="133"/>
    </row>
    <row r="32" spans="1:241" ht="13.5" customHeight="1">
      <c r="C32" s="131"/>
      <c r="D32" s="131"/>
      <c r="E32" s="132"/>
      <c r="F32" s="13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32"/>
      <c r="IF32" s="132"/>
      <c r="IG32" s="133"/>
    </row>
    <row r="33" spans="3:241" ht="13.5" customHeight="1">
      <c r="C33" s="131"/>
      <c r="D33" s="131"/>
      <c r="E33" s="132"/>
      <c r="F33" s="131"/>
      <c r="IE33" s="132"/>
      <c r="IF33" s="132"/>
      <c r="IG33" s="133"/>
    </row>
    <row r="34" spans="3:241" ht="13.5" customHeight="1">
      <c r="C34" s="131"/>
      <c r="D34" s="131"/>
      <c r="E34" s="132"/>
      <c r="F34" s="13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32"/>
      <c r="IF34" s="132"/>
      <c r="IG34" s="133"/>
    </row>
    <row r="35" spans="3:241" ht="13.5" customHeight="1">
      <c r="C35" s="131"/>
      <c r="D35" s="131"/>
      <c r="E35" s="132"/>
      <c r="F35" s="13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32"/>
      <c r="IF35" s="132"/>
      <c r="IG35" s="133"/>
    </row>
    <row r="36" spans="3:241" ht="13.5" customHeight="1">
      <c r="C36" s="131"/>
      <c r="D36" s="131"/>
      <c r="E36" s="132"/>
      <c r="F36" s="13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32"/>
      <c r="IF36" s="132"/>
      <c r="IG36" s="133"/>
    </row>
    <row r="37" spans="3:241" ht="13.5" customHeight="1">
      <c r="C37" s="131"/>
      <c r="D37" s="131"/>
      <c r="E37" s="132"/>
      <c r="F37" s="13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32"/>
      <c r="IF37" s="132"/>
      <c r="IG37" s="133"/>
    </row>
    <row r="38" spans="3:241" ht="13.5" customHeight="1">
      <c r="C38" s="131"/>
      <c r="D38" s="131"/>
      <c r="E38" s="132"/>
      <c r="F38" s="13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32"/>
      <c r="IF38" s="132"/>
      <c r="IG38" s="133"/>
    </row>
    <row r="39" spans="3:241" ht="13.5" customHeight="1">
      <c r="C39" s="131"/>
      <c r="D39" s="131"/>
      <c r="E39" s="132"/>
      <c r="F39" s="13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32"/>
      <c r="IF39" s="132"/>
      <c r="IG39" s="133"/>
    </row>
    <row r="40" spans="3:241" ht="13.5" customHeight="1">
      <c r="C40" s="131"/>
      <c r="D40" s="131"/>
      <c r="E40" s="132"/>
      <c r="F40" s="13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32"/>
      <c r="IF40" s="132"/>
      <c r="IG40" s="133"/>
    </row>
    <row r="41" spans="3:241" ht="13.5" customHeight="1">
      <c r="C41" s="131"/>
      <c r="D41" s="131"/>
      <c r="E41" s="132"/>
      <c r="F41" s="13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2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32"/>
      <c r="IF41" s="132"/>
      <c r="IG41" s="133"/>
    </row>
    <row r="42" spans="3:241" ht="13.5" customHeight="1">
      <c r="C42" s="131"/>
      <c r="D42" s="131"/>
      <c r="E42" s="132"/>
      <c r="F42" s="13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32"/>
      <c r="IF42" s="132"/>
      <c r="IG42" s="133"/>
    </row>
    <row r="43" spans="3:241" ht="13.5" customHeight="1">
      <c r="C43" s="131"/>
      <c r="D43" s="131"/>
      <c r="E43" s="132"/>
      <c r="F43" s="13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32"/>
      <c r="IF43" s="132"/>
      <c r="IG43" s="133"/>
    </row>
    <row r="44" spans="3:241" ht="13.5" customHeight="1">
      <c r="C44" s="131"/>
      <c r="D44" s="131"/>
      <c r="E44" s="132"/>
      <c r="F44" s="13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32"/>
      <c r="IF44" s="132"/>
      <c r="IG44" s="133"/>
    </row>
    <row r="45" spans="3:241" ht="13.5" customHeight="1">
      <c r="C45" s="131"/>
      <c r="D45" s="131"/>
      <c r="E45" s="132"/>
      <c r="F45" s="13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32"/>
      <c r="IF45" s="132"/>
      <c r="IG45" s="133"/>
    </row>
    <row r="46" spans="3:241" ht="13.5" customHeight="1">
      <c r="C46" s="131"/>
      <c r="D46" s="131"/>
      <c r="E46" s="132"/>
      <c r="F46" s="131"/>
      <c r="ID46" s="21"/>
      <c r="IE46" s="132"/>
      <c r="IF46" s="132"/>
      <c r="IG46" s="133"/>
    </row>
    <row r="47" spans="3:241" ht="13.5" customHeight="1">
      <c r="C47" s="131"/>
      <c r="D47" s="131"/>
      <c r="E47" s="132"/>
      <c r="F47" s="13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21"/>
      <c r="IE47" s="132"/>
      <c r="IF47" s="132"/>
      <c r="IG47" s="133"/>
    </row>
    <row r="48" spans="3:241" ht="13.5" customHeight="1">
      <c r="C48" s="131"/>
      <c r="D48" s="131"/>
      <c r="E48" s="132"/>
      <c r="F48" s="13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21"/>
      <c r="IE48" s="132"/>
      <c r="IF48" s="132"/>
      <c r="IG48" s="133"/>
    </row>
    <row r="49" spans="3:241" ht="13.5" customHeight="1">
      <c r="C49" s="131"/>
      <c r="D49" s="131"/>
      <c r="E49" s="132"/>
      <c r="F49" s="131"/>
      <c r="IE49" s="132"/>
      <c r="IF49" s="132"/>
      <c r="IG49" s="133"/>
    </row>
    <row r="50" spans="3:241" ht="13.5" customHeight="1">
      <c r="C50" s="131"/>
      <c r="D50" s="131"/>
      <c r="E50" s="132"/>
      <c r="F50" s="13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32"/>
      <c r="IF50" s="132"/>
      <c r="IG50" s="133"/>
    </row>
    <row r="51" spans="3:241" ht="13.5" customHeight="1">
      <c r="C51" s="131"/>
      <c r="D51" s="131"/>
      <c r="E51" s="132"/>
      <c r="F51" s="13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32"/>
      <c r="IF51" s="132"/>
      <c r="IG51" s="133"/>
    </row>
    <row r="52" spans="3:241" ht="13.5" customHeight="1">
      <c r="C52" s="131"/>
      <c r="D52" s="131"/>
      <c r="E52" s="132"/>
      <c r="F52" s="13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32"/>
      <c r="IF52" s="132"/>
      <c r="IG52" s="133"/>
    </row>
    <row r="53" spans="3:241" ht="13.5" customHeight="1">
      <c r="C53" s="131"/>
      <c r="D53" s="131"/>
      <c r="E53" s="132"/>
      <c r="F53" s="13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32"/>
      <c r="IF53" s="132"/>
      <c r="IG53" s="133"/>
    </row>
    <row r="54" spans="3:241" ht="13.5" customHeight="1">
      <c r="C54" s="131"/>
      <c r="D54" s="131"/>
      <c r="E54" s="132"/>
      <c r="F54" s="13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32"/>
      <c r="IF54" s="132"/>
      <c r="IG54" s="133"/>
    </row>
    <row r="55" spans="3:241" ht="13.5" customHeight="1">
      <c r="C55" s="131"/>
      <c r="D55" s="131"/>
      <c r="E55" s="132"/>
      <c r="F55" s="13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32"/>
      <c r="IF55" s="132"/>
      <c r="IG55" s="133"/>
    </row>
    <row r="56" spans="3:241" ht="13.5" customHeight="1">
      <c r="C56" s="131"/>
      <c r="D56" s="131"/>
      <c r="E56" s="132"/>
      <c r="F56" s="13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10"/>
      <c r="CD56" s="110"/>
      <c r="CE56" s="110"/>
      <c r="CF56" s="110"/>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32"/>
      <c r="IF56" s="132"/>
      <c r="IG56" s="133"/>
    </row>
    <row r="57" spans="3:241" ht="13.5" customHeight="1">
      <c r="C57" s="131"/>
      <c r="D57" s="131"/>
      <c r="E57" s="132"/>
      <c r="F57" s="13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32"/>
      <c r="IF57" s="132"/>
      <c r="IG57" s="133"/>
    </row>
    <row r="58" spans="3:241" ht="13.5" customHeight="1">
      <c r="C58" s="131"/>
      <c r="D58" s="131"/>
      <c r="E58" s="132"/>
      <c r="F58" s="13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32"/>
      <c r="IF58" s="132"/>
      <c r="IG58" s="133"/>
    </row>
    <row r="59" spans="3:241" ht="13.5" customHeight="1">
      <c r="C59" s="131"/>
      <c r="D59" s="131"/>
      <c r="E59" s="132"/>
      <c r="F59" s="131"/>
    </row>
    <row r="60" spans="3:241" ht="13.5" customHeight="1">
      <c r="C60" s="131"/>
      <c r="D60" s="131"/>
      <c r="E60" s="132"/>
      <c r="F60" s="131"/>
      <c r="IE60" s="132"/>
      <c r="IF60" s="132"/>
      <c r="IG60" s="133"/>
    </row>
    <row r="61" spans="3:241" ht="13.5" customHeight="1">
      <c r="C61" s="131"/>
      <c r="D61" s="131"/>
      <c r="E61" s="132"/>
      <c r="F61" s="131"/>
      <c r="IE61" s="132"/>
      <c r="IF61" s="132"/>
      <c r="IG61" s="133"/>
    </row>
    <row r="62" spans="3:241" ht="13.5" customHeight="1">
      <c r="C62" s="131"/>
      <c r="D62" s="131"/>
      <c r="E62" s="132"/>
      <c r="F62" s="13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32"/>
      <c r="IF62" s="132"/>
      <c r="IG62" s="133"/>
    </row>
    <row r="63" spans="3:241" ht="13.5" customHeight="1">
      <c r="C63" s="131"/>
      <c r="D63" s="131"/>
      <c r="E63" s="132"/>
      <c r="F63" s="13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32"/>
      <c r="IF63" s="132"/>
      <c r="IG63" s="133"/>
    </row>
    <row r="64" spans="3:241" ht="13.5" customHeight="1">
      <c r="C64" s="131"/>
      <c r="D64" s="131"/>
      <c r="E64" s="132"/>
      <c r="F64" s="13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2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32"/>
      <c r="IF64" s="132"/>
      <c r="IG64" s="133"/>
    </row>
    <row r="65" spans="1:241">
      <c r="B65" s="21"/>
      <c r="C65" s="21"/>
      <c r="D65" s="21"/>
      <c r="E65" s="21"/>
      <c r="F65" s="21"/>
      <c r="IG65" s="133"/>
    </row>
    <row r="66" spans="1:241" ht="13.5" customHeight="1">
      <c r="B66" s="21"/>
      <c r="C66" s="21"/>
      <c r="D66" s="21"/>
      <c r="E66" s="21"/>
      <c r="F66" s="2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32"/>
      <c r="IF66" s="132"/>
      <c r="IG66" s="133"/>
    </row>
    <row r="67" spans="1:241" ht="13.5" customHeight="1">
      <c r="B67" s="21"/>
      <c r="C67" s="21"/>
      <c r="D67" s="21"/>
      <c r="E67" s="21"/>
      <c r="F67" s="21"/>
    </row>
    <row r="68" spans="1:241" ht="13.5" customHeight="1">
      <c r="C68" s="131"/>
      <c r="D68" s="131"/>
      <c r="E68" s="132"/>
      <c r="F68" s="131"/>
      <c r="IE68" s="132"/>
      <c r="IF68" s="132"/>
      <c r="IG68" s="133"/>
    </row>
    <row r="69" spans="1:241" ht="13.5" customHeight="1">
      <c r="C69" s="131"/>
      <c r="D69" s="131"/>
      <c r="E69" s="132"/>
      <c r="F69" s="13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32"/>
      <c r="IF69" s="132"/>
      <c r="IG69" s="133"/>
    </row>
    <row r="70" spans="1:241" ht="13.5" customHeight="1">
      <c r="C70" s="131"/>
      <c r="D70" s="131"/>
      <c r="E70" s="132"/>
      <c r="F70" s="13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2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32"/>
      <c r="IF70" s="132"/>
      <c r="IG70" s="133"/>
    </row>
    <row r="71" spans="1:241" ht="13.5" customHeight="1">
      <c r="C71" s="131"/>
      <c r="D71" s="131"/>
      <c r="E71" s="132"/>
      <c r="F71" s="13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32"/>
      <c r="IF71" s="132"/>
      <c r="IG71" s="133"/>
    </row>
    <row r="72" spans="1:241" ht="13.5" customHeight="1">
      <c r="C72" s="131"/>
      <c r="D72" s="131"/>
      <c r="E72" s="132"/>
      <c r="F72" s="131"/>
      <c r="G72" s="138"/>
      <c r="H72" s="138"/>
      <c r="I72" s="138"/>
      <c r="J72" s="138"/>
      <c r="K72" s="138"/>
      <c r="IE72" s="132"/>
      <c r="IF72" s="132"/>
      <c r="IG72" s="133"/>
    </row>
    <row r="73" spans="1:241" ht="13.5" customHeight="1">
      <c r="C73" s="131"/>
      <c r="D73" s="131"/>
      <c r="E73" s="132"/>
      <c r="F73" s="131"/>
      <c r="G73" s="138"/>
      <c r="I73" s="138"/>
      <c r="J73" s="138"/>
    </row>
    <row r="74" spans="1:241" ht="13.5" customHeight="1">
      <c r="C74" s="131"/>
      <c r="D74" s="131"/>
      <c r="E74" s="132"/>
      <c r="F74" s="13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32"/>
      <c r="IF74" s="132"/>
      <c r="IG74" s="133"/>
    </row>
    <row r="75" spans="1:241" ht="13.5" customHeight="1">
      <c r="A75" s="139"/>
      <c r="C75" s="131"/>
      <c r="D75" s="131"/>
      <c r="E75" s="140"/>
      <c r="F75" s="131"/>
    </row>
    <row r="76" spans="1:241" ht="13.5" customHeight="1">
      <c r="C76" s="131"/>
      <c r="D76" s="131"/>
      <c r="E76" s="132"/>
      <c r="F76" s="13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32"/>
      <c r="IF76" s="132"/>
      <c r="IG76" s="133"/>
    </row>
    <row r="77" spans="1:241" ht="13.5" customHeight="1">
      <c r="C77" s="131"/>
      <c r="D77" s="131"/>
      <c r="E77" s="132"/>
      <c r="F77" s="131"/>
      <c r="IE77" s="132"/>
      <c r="IF77" s="132"/>
      <c r="IG77" s="133"/>
    </row>
    <row r="78" spans="1:241" ht="13.5" customHeight="1">
      <c r="C78" s="131"/>
      <c r="D78" s="131"/>
      <c r="E78" s="132"/>
      <c r="F78" s="131"/>
      <c r="IE78" s="132"/>
      <c r="IF78" s="132"/>
      <c r="IG78" s="133"/>
    </row>
    <row r="79" spans="1:241" ht="13.5" customHeight="1">
      <c r="C79" s="131"/>
      <c r="D79" s="131"/>
      <c r="E79" s="132"/>
      <c r="F79" s="131"/>
      <c r="G79" s="134"/>
      <c r="H79" s="134"/>
      <c r="IE79" s="132"/>
      <c r="IF79" s="132"/>
      <c r="IG79" s="133"/>
    </row>
    <row r="80" spans="1:241" ht="13.5" customHeight="1">
      <c r="C80" s="131"/>
      <c r="D80" s="131"/>
      <c r="E80" s="132"/>
      <c r="F80" s="13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32"/>
      <c r="IF80" s="132"/>
      <c r="IG80" s="133"/>
    </row>
    <row r="81" spans="3:241" ht="13.5" customHeight="1">
      <c r="C81" s="131"/>
      <c r="D81" s="131"/>
      <c r="E81" s="132"/>
      <c r="F81" s="13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32"/>
      <c r="IF81" s="132"/>
      <c r="IG81" s="133"/>
    </row>
    <row r="82" spans="3:241" ht="13.5" customHeight="1">
      <c r="C82" s="131"/>
      <c r="D82" s="131"/>
      <c r="E82" s="132"/>
      <c r="F82" s="131"/>
      <c r="IE82" s="132"/>
      <c r="IF82" s="132"/>
      <c r="IG82" s="133"/>
    </row>
    <row r="83" spans="3:241" ht="13.5" customHeight="1">
      <c r="C83" s="131"/>
      <c r="D83" s="131"/>
      <c r="E83" s="132"/>
      <c r="F83" s="13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32"/>
      <c r="IF83" s="132"/>
      <c r="IG83" s="133"/>
    </row>
    <row r="84" spans="3:241" ht="13.5" customHeight="1">
      <c r="C84" s="131"/>
      <c r="D84" s="131"/>
      <c r="E84" s="132"/>
      <c r="F84" s="131"/>
      <c r="G84" s="134"/>
      <c r="J84" s="134"/>
      <c r="K84" s="134"/>
      <c r="IE84" s="132"/>
      <c r="IF84" s="132"/>
      <c r="IG84" s="133"/>
    </row>
    <row r="85" spans="3:241" ht="13.5" customHeight="1">
      <c r="C85" s="131"/>
      <c r="D85" s="131"/>
      <c r="E85" s="132"/>
      <c r="F85" s="131"/>
      <c r="G85" s="1"/>
      <c r="H85" s="1"/>
      <c r="I85" s="1"/>
      <c r="J85" s="1"/>
      <c r="K85" s="1"/>
      <c r="L85" s="1"/>
      <c r="M85" s="1"/>
      <c r="N85" s="1"/>
      <c r="O85" s="1"/>
      <c r="P85" s="1"/>
      <c r="Q85" s="1"/>
      <c r="R85" s="1"/>
      <c r="S85" s="1"/>
      <c r="T85" s="1"/>
      <c r="U85" s="1"/>
      <c r="V85" s="1"/>
      <c r="W85" s="1"/>
      <c r="X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32"/>
      <c r="IF85" s="132"/>
      <c r="IG85" s="133"/>
    </row>
    <row r="86" spans="3:241" ht="13.5" customHeight="1">
      <c r="C86" s="131"/>
      <c r="D86" s="131"/>
      <c r="E86" s="132"/>
      <c r="F86" s="131"/>
      <c r="IE86" s="132"/>
      <c r="IF86" s="132"/>
      <c r="IG86" s="133"/>
    </row>
    <row r="87" spans="3:241" ht="13.5" customHeight="1">
      <c r="C87" s="131"/>
      <c r="D87" s="131"/>
      <c r="E87" s="132"/>
      <c r="F87" s="13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32"/>
      <c r="IF87" s="132"/>
      <c r="IG87" s="133"/>
    </row>
    <row r="88" spans="3:241" ht="13.5" customHeight="1">
      <c r="C88" s="131"/>
      <c r="D88" s="131"/>
      <c r="E88" s="132"/>
      <c r="F88" s="131"/>
      <c r="G88" s="141"/>
      <c r="IE88" s="132"/>
      <c r="IF88" s="132"/>
      <c r="IG88" s="133"/>
    </row>
    <row r="89" spans="3:241" ht="13.5" customHeight="1">
      <c r="C89" s="131"/>
      <c r="D89" s="131"/>
      <c r="E89" s="132"/>
      <c r="F89" s="13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32"/>
      <c r="IF89" s="132"/>
      <c r="IG89" s="133"/>
    </row>
    <row r="90" spans="3:241" ht="13.5" customHeight="1">
      <c r="C90" s="131"/>
      <c r="D90" s="131"/>
      <c r="E90" s="132"/>
      <c r="F90" s="13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32"/>
      <c r="IF90" s="132"/>
      <c r="IG90" s="133"/>
    </row>
    <row r="91" spans="3:241" ht="13.5" customHeight="1">
      <c r="C91" s="131"/>
      <c r="D91" s="131"/>
      <c r="E91" s="132"/>
      <c r="F91" s="13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32"/>
      <c r="IF91" s="132"/>
      <c r="IG91" s="133"/>
    </row>
    <row r="92" spans="3:241" ht="13.5" customHeight="1">
      <c r="C92" s="131"/>
      <c r="D92" s="131"/>
      <c r="E92" s="132"/>
      <c r="F92" s="131"/>
      <c r="IG92" s="133"/>
    </row>
    <row r="93" spans="3:241" ht="12.75" customHeight="1">
      <c r="C93" s="131"/>
      <c r="D93" s="131"/>
      <c r="E93" s="132"/>
      <c r="F93" s="131"/>
      <c r="G93" s="134"/>
      <c r="J93" s="134"/>
      <c r="K93" s="134"/>
      <c r="IE93" s="132"/>
      <c r="IF93" s="132"/>
      <c r="IG93" s="133"/>
    </row>
    <row r="94" spans="3:241" ht="13.5" customHeight="1">
      <c r="C94" s="131"/>
      <c r="D94" s="131"/>
      <c r="E94" s="132"/>
      <c r="F94" s="131"/>
      <c r="IE94" s="132"/>
      <c r="IF94" s="132"/>
      <c r="IG94" s="133"/>
    </row>
    <row r="95" spans="3:241" ht="13.5" customHeight="1">
      <c r="C95" s="131"/>
      <c r="D95" s="131"/>
      <c r="E95" s="132"/>
      <c r="F95" s="131"/>
    </row>
    <row r="96" spans="3:241" ht="13.5" customHeight="1">
      <c r="C96" s="131"/>
      <c r="D96" s="131"/>
      <c r="E96" s="132"/>
      <c r="F96" s="131"/>
      <c r="IE96" s="132"/>
      <c r="IF96" s="132"/>
      <c r="IG96" s="133"/>
    </row>
    <row r="97" spans="3:241" ht="13.5" customHeight="1">
      <c r="C97" s="131"/>
      <c r="D97" s="131"/>
      <c r="E97" s="132"/>
      <c r="F97" s="13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32"/>
      <c r="IF97" s="132"/>
      <c r="IG97" s="133"/>
    </row>
    <row r="98" spans="3:241" ht="13.5" customHeight="1">
      <c r="C98" s="131"/>
      <c r="D98" s="131"/>
      <c r="E98" s="132"/>
      <c r="F98" s="131"/>
      <c r="G98" s="130"/>
      <c r="IG98" s="133"/>
    </row>
    <row r="99" spans="3:241" ht="13.5" customHeight="1">
      <c r="C99" s="131"/>
      <c r="D99" s="131"/>
      <c r="E99" s="132"/>
      <c r="F99" s="13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32"/>
      <c r="IF99" s="132"/>
      <c r="IG99" s="133"/>
    </row>
    <row r="100" spans="3:241" ht="13.5" customHeight="1">
      <c r="C100" s="131"/>
      <c r="D100" s="131"/>
      <c r="E100" s="132"/>
      <c r="F100" s="131"/>
      <c r="IE100" s="132"/>
      <c r="IF100" s="132"/>
      <c r="IG100" s="133"/>
    </row>
    <row r="101" spans="3:241" ht="13.5" customHeight="1">
      <c r="C101" s="131"/>
      <c r="D101" s="131"/>
      <c r="E101" s="132"/>
      <c r="F101" s="13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32"/>
      <c r="IF101" s="132"/>
      <c r="IG101" s="133"/>
    </row>
    <row r="102" spans="3:241" ht="13.5" customHeight="1">
      <c r="C102" s="131"/>
      <c r="D102" s="131"/>
      <c r="E102" s="132"/>
      <c r="F102" s="13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32"/>
      <c r="IF102" s="132"/>
      <c r="IG102" s="133"/>
    </row>
    <row r="103" spans="3:241" ht="13.5" customHeight="1">
      <c r="C103" s="131"/>
      <c r="D103" s="131"/>
      <c r="E103" s="132"/>
      <c r="F103" s="13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32"/>
      <c r="IF103" s="132"/>
      <c r="IG103" s="133"/>
    </row>
    <row r="104" spans="3:241" ht="13.5" customHeight="1">
      <c r="C104" s="131"/>
      <c r="D104" s="131"/>
      <c r="E104" s="132"/>
      <c r="F104" s="13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32"/>
      <c r="IF104" s="132"/>
      <c r="IG104" s="133"/>
    </row>
    <row r="105" spans="3:241" ht="13.5" customHeight="1">
      <c r="C105" s="131"/>
      <c r="D105" s="131"/>
      <c r="E105" s="132"/>
      <c r="F105" s="131"/>
      <c r="IE105" s="132"/>
      <c r="IF105" s="132"/>
      <c r="IG105" s="133"/>
    </row>
    <row r="106" spans="3:241" ht="13.5" customHeight="1">
      <c r="C106" s="131"/>
      <c r="D106" s="131"/>
      <c r="E106" s="132"/>
      <c r="F106" s="131"/>
      <c r="IE106" s="132"/>
      <c r="IF106" s="132"/>
      <c r="IG106" s="133"/>
    </row>
    <row r="107" spans="3:241">
      <c r="C107" s="131"/>
      <c r="D107" s="131"/>
      <c r="E107" s="132"/>
      <c r="F107" s="13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32"/>
      <c r="IF107" s="132"/>
      <c r="IG107" s="133"/>
    </row>
    <row r="108" spans="3:241" ht="13.5" customHeight="1">
      <c r="C108" s="131"/>
      <c r="D108" s="131"/>
      <c r="E108" s="132"/>
      <c r="F108" s="131"/>
      <c r="IE108" s="132"/>
      <c r="IF108" s="132"/>
      <c r="IG108" s="133"/>
    </row>
    <row r="109" spans="3:241" ht="13.5" customHeight="1">
      <c r="C109" s="131"/>
      <c r="D109" s="131"/>
      <c r="E109" s="132"/>
      <c r="F109" s="131"/>
      <c r="IE109" s="132"/>
      <c r="IF109" s="132"/>
      <c r="IG109" s="133"/>
    </row>
    <row r="110" spans="3:241" ht="13.5" customHeight="1">
      <c r="C110" s="131"/>
      <c r="D110" s="131"/>
      <c r="E110" s="132"/>
      <c r="F110" s="131"/>
      <c r="G110" s="134"/>
      <c r="H110" s="134"/>
      <c r="I110" s="134"/>
      <c r="J110" s="134"/>
      <c r="K110" s="134"/>
      <c r="M110" s="134"/>
      <c r="IE110" s="132"/>
      <c r="IF110" s="132"/>
      <c r="IG110" s="133"/>
    </row>
    <row r="111" spans="3:241" ht="13.5" customHeight="1">
      <c r="C111" s="131"/>
      <c r="D111" s="131"/>
      <c r="E111" s="132"/>
      <c r="F111" s="13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32"/>
      <c r="IF111" s="132"/>
      <c r="IG111" s="133"/>
    </row>
    <row r="112" spans="3:241" ht="13.5" customHeight="1">
      <c r="C112" s="131"/>
      <c r="D112" s="131"/>
      <c r="E112" s="132"/>
      <c r="F112" s="131"/>
      <c r="IE112" s="132"/>
      <c r="IF112" s="132"/>
      <c r="IG112" s="133"/>
    </row>
    <row r="113" spans="3:241" ht="13.5" customHeight="1">
      <c r="C113" s="131"/>
      <c r="D113" s="131"/>
      <c r="E113" s="132"/>
      <c r="F113" s="131"/>
      <c r="IG113" s="133"/>
    </row>
    <row r="114" spans="3:241" ht="13.5" customHeight="1">
      <c r="C114" s="131"/>
      <c r="D114" s="131"/>
      <c r="E114" s="132"/>
      <c r="F114" s="131"/>
      <c r="G114" s="138"/>
      <c r="H114" s="138"/>
      <c r="I114" s="138"/>
      <c r="J114" s="138"/>
      <c r="K114" s="138"/>
      <c r="L114" s="138"/>
      <c r="IE114" s="132"/>
      <c r="IF114" s="132"/>
      <c r="IG114" s="133"/>
    </row>
    <row r="115" spans="3:241" ht="13.5" customHeight="1">
      <c r="C115" s="131"/>
      <c r="D115" s="131"/>
      <c r="E115" s="132"/>
      <c r="F115" s="131"/>
      <c r="IE115" s="132"/>
      <c r="IF115" s="132"/>
      <c r="IG115" s="133"/>
    </row>
    <row r="116" spans="3:241" ht="13.5" customHeight="1">
      <c r="C116" s="131"/>
      <c r="D116" s="131"/>
      <c r="E116" s="132"/>
      <c r="F116" s="131"/>
      <c r="G116" s="138"/>
      <c r="IE116" s="132"/>
      <c r="IF116" s="132"/>
      <c r="IG116" s="133"/>
    </row>
    <row r="117" spans="3:241" ht="13.5" customHeight="1">
      <c r="C117" s="131"/>
      <c r="D117" s="131"/>
      <c r="E117" s="132"/>
      <c r="F117" s="131"/>
      <c r="IE117" s="132"/>
      <c r="IF117" s="132"/>
      <c r="IG117" s="133"/>
    </row>
    <row r="118" spans="3:241" ht="13.5" customHeight="1">
      <c r="C118" s="131"/>
      <c r="D118" s="131"/>
      <c r="E118" s="132"/>
      <c r="F118" s="13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32"/>
      <c r="IF118" s="132"/>
      <c r="IG118" s="133"/>
    </row>
    <row r="119" spans="3:241" ht="13.5" customHeight="1">
      <c r="C119" s="131"/>
      <c r="D119" s="131"/>
      <c r="E119" s="132"/>
      <c r="F119" s="131"/>
      <c r="IE119" s="132"/>
      <c r="IF119" s="132"/>
      <c r="IG119" s="133"/>
    </row>
    <row r="120" spans="3:241" ht="13.5" customHeight="1">
      <c r="C120" s="131"/>
      <c r="D120" s="131"/>
      <c r="E120" s="132"/>
      <c r="F120" s="13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32"/>
      <c r="IF120" s="132"/>
      <c r="IG120" s="133"/>
    </row>
    <row r="121" spans="3:241" ht="13.5" customHeight="1">
      <c r="C121" s="131"/>
      <c r="D121" s="131"/>
      <c r="E121" s="132"/>
      <c r="F121" s="131"/>
      <c r="IE121" s="132"/>
      <c r="IF121" s="132"/>
      <c r="IG121" s="133"/>
    </row>
    <row r="122" spans="3:241" ht="13.5" customHeight="1">
      <c r="C122" s="131"/>
      <c r="D122" s="131"/>
      <c r="E122" s="132"/>
      <c r="F122" s="131"/>
    </row>
    <row r="123" spans="3:241" ht="13.5" customHeight="1">
      <c r="C123" s="131"/>
      <c r="D123" s="131"/>
      <c r="E123" s="132"/>
      <c r="F123" s="131"/>
      <c r="IE123" s="132"/>
      <c r="IF123" s="132"/>
      <c r="IG123" s="133"/>
    </row>
    <row r="124" spans="3:241" ht="13.5" customHeight="1">
      <c r="C124" s="131"/>
      <c r="D124" s="131"/>
      <c r="E124" s="132"/>
      <c r="F124" s="131"/>
      <c r="I124" s="138"/>
    </row>
    <row r="125" spans="3:241" ht="13.5" customHeight="1">
      <c r="C125" s="131"/>
      <c r="D125" s="131"/>
      <c r="E125" s="132"/>
      <c r="F125" s="13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32"/>
      <c r="IF125" s="132"/>
      <c r="IG125" s="133"/>
    </row>
    <row r="126" spans="3:241" ht="13.5" customHeight="1">
      <c r="C126" s="131"/>
      <c r="D126" s="131"/>
      <c r="E126" s="132"/>
      <c r="F126" s="131"/>
      <c r="IE126" s="132"/>
      <c r="IF126" s="132"/>
      <c r="IG126" s="133"/>
    </row>
    <row r="127" spans="3:241" ht="13.5" customHeight="1">
      <c r="C127" s="131"/>
      <c r="D127" s="131"/>
      <c r="E127" s="132"/>
      <c r="F127" s="131"/>
      <c r="G127" s="134"/>
      <c r="J127" s="134"/>
      <c r="K127" s="134"/>
      <c r="IE127" s="132"/>
      <c r="IF127" s="132"/>
      <c r="IG127" s="133"/>
    </row>
    <row r="128" spans="3:241" ht="12" customHeight="1">
      <c r="C128" s="131"/>
      <c r="D128" s="131"/>
      <c r="E128" s="132"/>
      <c r="F128" s="13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32"/>
      <c r="IF128" s="132"/>
      <c r="IG128" s="133"/>
    </row>
    <row r="129" spans="3:241" ht="13.5" customHeight="1">
      <c r="C129" s="131"/>
      <c r="D129" s="131"/>
      <c r="E129" s="132"/>
      <c r="F129" s="131"/>
      <c r="G129" s="138"/>
      <c r="H129" s="138"/>
      <c r="I129" s="138"/>
      <c r="J129" s="138"/>
      <c r="K129" s="138"/>
      <c r="IE129" s="132"/>
      <c r="IF129" s="132"/>
      <c r="IG129" s="133"/>
    </row>
    <row r="130" spans="3:241" ht="13.5" customHeight="1">
      <c r="C130" s="131"/>
      <c r="D130" s="131"/>
      <c r="E130" s="132"/>
      <c r="F130" s="131"/>
      <c r="IE130" s="132"/>
      <c r="IF130" s="132"/>
      <c r="IG130" s="133"/>
    </row>
    <row r="131" spans="3:241" ht="13.5" customHeight="1">
      <c r="C131" s="131"/>
      <c r="D131" s="131"/>
      <c r="E131" s="132"/>
      <c r="F131" s="131"/>
    </row>
    <row r="132" spans="3:241" ht="13.5" customHeight="1">
      <c r="C132" s="131"/>
      <c r="D132" s="131"/>
      <c r="E132" s="132"/>
      <c r="F132" s="131"/>
      <c r="IE132" s="132"/>
      <c r="IF132" s="132"/>
      <c r="IG132" s="133"/>
    </row>
    <row r="133" spans="3:241" ht="13.5" customHeight="1">
      <c r="C133" s="131"/>
      <c r="D133" s="131"/>
      <c r="E133" s="132"/>
      <c r="F133" s="131"/>
      <c r="IE133" s="132"/>
      <c r="IF133" s="132"/>
      <c r="IG133" s="133"/>
    </row>
    <row r="134" spans="3:241" ht="13.5" customHeight="1">
      <c r="C134" s="131"/>
      <c r="D134" s="131"/>
      <c r="E134" s="132"/>
      <c r="F134" s="13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S134" s="1"/>
      <c r="DT134" s="1"/>
      <c r="DU134" s="1"/>
      <c r="DV134" s="1"/>
      <c r="DW134" s="1"/>
      <c r="DX134" s="1"/>
      <c r="DY134" s="1"/>
      <c r="DZ134" s="1"/>
      <c r="EA134" s="1"/>
      <c r="EB134" s="1"/>
      <c r="EC134" s="1"/>
      <c r="ED134" s="1"/>
      <c r="EE134" s="1"/>
      <c r="EF134" s="1"/>
      <c r="EG134" s="1"/>
      <c r="EH134" s="1"/>
      <c r="EI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U134" s="1"/>
      <c r="HV134" s="1"/>
      <c r="HW134" s="1"/>
      <c r="HX134" s="1"/>
      <c r="HY134" s="1"/>
      <c r="HZ134" s="1"/>
      <c r="IA134" s="1"/>
      <c r="IB134" s="1"/>
      <c r="IC134" s="1"/>
      <c r="ID134" s="1"/>
      <c r="IE134" s="132"/>
      <c r="IF134" s="132"/>
      <c r="IG134" s="133"/>
    </row>
    <row r="135" spans="3:241" ht="13.5" customHeight="1">
      <c r="C135" s="131"/>
      <c r="D135" s="131"/>
      <c r="E135" s="132"/>
      <c r="F135" s="131"/>
      <c r="IE135" s="132"/>
      <c r="IF135" s="132"/>
      <c r="IG135" s="133"/>
    </row>
    <row r="136" spans="3:241" ht="13.5" customHeight="1">
      <c r="C136" s="131"/>
      <c r="D136" s="131"/>
      <c r="E136" s="132"/>
      <c r="F136" s="131"/>
      <c r="IG136" s="133"/>
    </row>
    <row r="137" spans="3:241" ht="13.5" customHeight="1">
      <c r="C137" s="131"/>
      <c r="D137" s="131"/>
      <c r="E137" s="132"/>
      <c r="F137" s="13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32"/>
      <c r="IF137" s="132"/>
      <c r="IG137" s="133"/>
    </row>
    <row r="138" spans="3:241" ht="13.5" customHeight="1">
      <c r="C138" s="131"/>
      <c r="D138" s="131"/>
      <c r="E138" s="132"/>
      <c r="F138" s="131"/>
      <c r="G138" s="134"/>
      <c r="J138" s="134"/>
      <c r="IE138" s="132"/>
      <c r="IF138" s="132"/>
      <c r="IG138" s="133"/>
    </row>
    <row r="139" spans="3:241" ht="13.5" customHeight="1">
      <c r="C139" s="131"/>
      <c r="D139" s="131"/>
      <c r="E139" s="132"/>
      <c r="F139" s="131"/>
      <c r="IE139" s="132"/>
      <c r="IF139" s="132"/>
      <c r="IG139" s="133"/>
    </row>
    <row r="140" spans="3:241" ht="13.5" customHeight="1">
      <c r="C140" s="131"/>
      <c r="D140" s="131"/>
      <c r="E140" s="132"/>
      <c r="F140" s="131"/>
      <c r="IE140" s="132"/>
      <c r="IF140" s="132"/>
      <c r="IG140" s="133"/>
    </row>
    <row r="141" spans="3:241" ht="13.5" customHeight="1">
      <c r="C141" s="131"/>
      <c r="D141" s="131"/>
      <c r="E141" s="132"/>
      <c r="F141" s="131"/>
    </row>
    <row r="142" spans="3:241" ht="13.5" customHeight="1">
      <c r="C142" s="131"/>
      <c r="D142" s="131"/>
      <c r="E142" s="132"/>
      <c r="F142" s="13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32"/>
      <c r="IF142" s="132"/>
      <c r="IG142" s="133"/>
    </row>
    <row r="143" spans="3:241" ht="13.5" customHeight="1">
      <c r="C143" s="131"/>
      <c r="D143" s="131"/>
      <c r="E143" s="132"/>
      <c r="F143" s="131"/>
      <c r="IG143" s="133"/>
    </row>
    <row r="144" spans="3:241" ht="13.5" customHeight="1">
      <c r="C144" s="131"/>
      <c r="D144" s="131"/>
      <c r="E144" s="132"/>
      <c r="F144" s="131"/>
      <c r="IE144" s="132"/>
      <c r="IF144" s="132"/>
      <c r="IG144" s="133"/>
    </row>
    <row r="145" spans="3:241" ht="13.5" customHeight="1">
      <c r="C145" s="131"/>
      <c r="D145" s="131"/>
      <c r="E145" s="132"/>
      <c r="F145" s="13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32"/>
      <c r="IF145" s="132"/>
      <c r="IG145" s="133"/>
    </row>
    <row r="146" spans="3:241" ht="13.5" customHeight="1">
      <c r="C146" s="131"/>
      <c r="D146" s="131"/>
      <c r="E146" s="132"/>
      <c r="F146" s="131"/>
      <c r="IE146" s="132"/>
      <c r="IF146" s="132"/>
      <c r="IG146" s="133"/>
    </row>
    <row r="147" spans="3:241" ht="13.5" customHeight="1">
      <c r="C147" s="131"/>
      <c r="D147" s="131"/>
      <c r="E147" s="132"/>
      <c r="F147" s="131"/>
      <c r="IE147" s="132"/>
      <c r="IF147" s="132"/>
      <c r="IG147" s="133"/>
    </row>
    <row r="148" spans="3:241" ht="13.5" customHeight="1">
      <c r="C148" s="131"/>
      <c r="D148" s="131"/>
      <c r="E148" s="132"/>
      <c r="F148" s="131"/>
      <c r="G148" s="134"/>
      <c r="CU148" s="136"/>
      <c r="IE148" s="132"/>
      <c r="IF148" s="132"/>
      <c r="IG148" s="133"/>
    </row>
    <row r="149" spans="3:241" ht="13.5" customHeight="1">
      <c r="C149" s="131"/>
      <c r="D149" s="131"/>
      <c r="E149" s="132"/>
      <c r="F149" s="131"/>
      <c r="IE149" s="132"/>
      <c r="IF149" s="132"/>
      <c r="IG149" s="133"/>
    </row>
    <row r="150" spans="3:241" ht="13.5" customHeight="1">
      <c r="C150" s="131"/>
      <c r="D150" s="131"/>
      <c r="E150" s="132"/>
      <c r="F150" s="131"/>
      <c r="G150" s="134"/>
      <c r="IE150" s="132"/>
      <c r="IF150" s="132"/>
      <c r="IG150" s="133"/>
    </row>
    <row r="151" spans="3:241" ht="13.5" customHeight="1">
      <c r="C151" s="131"/>
      <c r="D151" s="131"/>
      <c r="E151" s="132"/>
      <c r="F151" s="131"/>
      <c r="IE151" s="132"/>
      <c r="IF151" s="132"/>
      <c r="IG151" s="133"/>
    </row>
    <row r="152" spans="3:241" ht="13.5" customHeight="1">
      <c r="C152" s="131"/>
      <c r="D152" s="131"/>
      <c r="E152" s="132"/>
      <c r="F152" s="131"/>
      <c r="IE152" s="132"/>
      <c r="IF152" s="132"/>
      <c r="IG152" s="133"/>
    </row>
    <row r="153" spans="3:241" ht="13.5" customHeight="1">
      <c r="C153" s="131"/>
      <c r="D153" s="131"/>
      <c r="E153" s="132"/>
      <c r="F153" s="131"/>
      <c r="IE153" s="132"/>
      <c r="IF153" s="132"/>
      <c r="IG153" s="133"/>
    </row>
    <row r="154" spans="3:241" ht="13.5" customHeight="1">
      <c r="C154" s="131"/>
      <c r="D154" s="131"/>
      <c r="E154" s="132"/>
      <c r="F154" s="13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32"/>
      <c r="IF154" s="132"/>
      <c r="IG154" s="133"/>
    </row>
    <row r="155" spans="3:241" ht="13.5" customHeight="1">
      <c r="C155" s="131"/>
      <c r="D155" s="131"/>
      <c r="E155" s="132"/>
      <c r="F155" s="131"/>
    </row>
    <row r="156" spans="3:241" ht="14.25" customHeight="1">
      <c r="C156" s="131"/>
      <c r="D156" s="131"/>
      <c r="E156" s="132"/>
      <c r="F156" s="131"/>
    </row>
    <row r="157" spans="3:241" ht="13.5" customHeight="1">
      <c r="C157" s="131"/>
      <c r="D157" s="131"/>
      <c r="E157" s="132"/>
      <c r="F157" s="131"/>
      <c r="IE157" s="132"/>
      <c r="IF157" s="132"/>
      <c r="IG157" s="133"/>
    </row>
    <row r="158" spans="3:241" ht="13.5" customHeight="1">
      <c r="C158" s="131"/>
      <c r="D158" s="131"/>
      <c r="E158" s="132"/>
      <c r="F158" s="131"/>
      <c r="AP158" s="136"/>
      <c r="IE158" s="132"/>
      <c r="IF158" s="132"/>
      <c r="IG158" s="133"/>
    </row>
    <row r="159" spans="3:241" ht="13.5" customHeight="1">
      <c r="C159" s="131"/>
      <c r="D159" s="131"/>
      <c r="E159" s="132"/>
      <c r="F159" s="13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32"/>
      <c r="IF159" s="132"/>
      <c r="IG159" s="133"/>
    </row>
    <row r="160" spans="3:241" ht="13.5" customHeight="1">
      <c r="C160" s="131"/>
      <c r="D160" s="131"/>
      <c r="E160" s="132"/>
      <c r="F160" s="131"/>
      <c r="G160" s="136"/>
      <c r="IE160" s="132"/>
      <c r="IF160" s="132"/>
      <c r="IG160" s="133"/>
    </row>
    <row r="161" spans="2:241" ht="13.5" customHeight="1">
      <c r="C161" s="131"/>
      <c r="D161" s="131"/>
      <c r="E161" s="132"/>
      <c r="F161" s="131"/>
      <c r="G161" s="138"/>
      <c r="I161" s="138"/>
      <c r="K161" s="138"/>
      <c r="IE161" s="132"/>
      <c r="IF161" s="132"/>
      <c r="IG161" s="133"/>
    </row>
    <row r="162" spans="2:241" ht="13.5" customHeight="1">
      <c r="C162" s="131"/>
      <c r="D162" s="131"/>
      <c r="E162" s="132"/>
      <c r="F162" s="131"/>
      <c r="G162" s="134"/>
      <c r="H162" s="138"/>
      <c r="I162" s="138"/>
      <c r="J162" s="138"/>
      <c r="K162" s="138"/>
      <c r="IE162" s="132"/>
      <c r="IF162" s="132"/>
      <c r="IG162" s="133"/>
    </row>
    <row r="163" spans="2:241" ht="13.5" customHeight="1">
      <c r="C163" s="131"/>
      <c r="D163" s="131"/>
      <c r="E163" s="132"/>
      <c r="F163" s="131"/>
      <c r="IE163" s="132"/>
      <c r="IF163" s="132"/>
      <c r="IG163" s="133"/>
    </row>
    <row r="164" spans="2:241" ht="13.5" customHeight="1">
      <c r="C164" s="131"/>
      <c r="D164" s="131"/>
      <c r="E164" s="132"/>
      <c r="F164" s="13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32"/>
      <c r="IF164" s="132"/>
      <c r="IG164" s="133"/>
    </row>
    <row r="165" spans="2:241" ht="13.5" customHeight="1">
      <c r="C165" s="131"/>
      <c r="D165" s="131"/>
      <c r="E165" s="132"/>
      <c r="F165" s="131"/>
      <c r="IE165" s="132"/>
      <c r="IF165" s="132"/>
      <c r="IG165" s="133"/>
    </row>
    <row r="166" spans="2:241" ht="13.5" customHeight="1">
      <c r="C166" s="131"/>
      <c r="D166" s="131"/>
      <c r="E166" s="132"/>
      <c r="F166" s="131"/>
      <c r="G166" s="136"/>
      <c r="IE166" s="132"/>
      <c r="IF166" s="132"/>
      <c r="IG166" s="133"/>
    </row>
    <row r="167" spans="2:241" ht="13.5" customHeight="1">
      <c r="C167" s="131"/>
      <c r="D167" s="131"/>
      <c r="E167" s="132"/>
      <c r="F167" s="131"/>
      <c r="IE167" s="132"/>
      <c r="IF167" s="132"/>
      <c r="IG167" s="133"/>
    </row>
    <row r="168" spans="2:241" ht="13.5" customHeight="1">
      <c r="C168" s="131"/>
      <c r="D168" s="131"/>
      <c r="E168" s="132"/>
      <c r="F168" s="131"/>
      <c r="G168" s="134"/>
      <c r="IE168" s="132"/>
      <c r="IF168" s="132"/>
      <c r="IG168" s="133"/>
    </row>
    <row r="169" spans="2:241" ht="13.5" customHeight="1">
      <c r="C169" s="131"/>
      <c r="D169" s="131"/>
      <c r="E169" s="132"/>
      <c r="F169" s="131"/>
      <c r="IE169" s="132"/>
      <c r="IF169" s="132"/>
      <c r="IG169" s="133"/>
    </row>
    <row r="170" spans="2:241" ht="13.5" customHeight="1">
      <c r="C170" s="131"/>
      <c r="D170" s="131"/>
      <c r="E170" s="132"/>
      <c r="F170" s="131"/>
      <c r="G170" s="136"/>
      <c r="IE170" s="132"/>
      <c r="IF170" s="132"/>
      <c r="IG170" s="133"/>
    </row>
    <row r="171" spans="2:241" ht="13.5" customHeight="1">
      <c r="C171" s="131"/>
      <c r="D171" s="131"/>
      <c r="E171" s="132"/>
      <c r="F171" s="131"/>
      <c r="G171" s="136"/>
      <c r="IE171" s="132"/>
      <c r="IF171" s="132"/>
      <c r="IG171" s="133"/>
    </row>
    <row r="172" spans="2:241" ht="13.5" customHeight="1">
      <c r="C172" s="131"/>
      <c r="D172" s="131"/>
      <c r="E172" s="132"/>
      <c r="F172" s="131"/>
      <c r="IE172" s="132"/>
      <c r="IF172" s="132"/>
      <c r="IG172" s="133"/>
    </row>
    <row r="173" spans="2:241" ht="13.5" customHeight="1">
      <c r="B173" s="111"/>
      <c r="C173" s="131"/>
      <c r="D173" s="131"/>
      <c r="E173" s="132"/>
      <c r="F173" s="131"/>
      <c r="IE173" s="132"/>
      <c r="IF173" s="132"/>
      <c r="IG173" s="133"/>
    </row>
    <row r="174" spans="2:241" ht="13.5" customHeight="1">
      <c r="B174" s="111"/>
      <c r="C174" s="131"/>
      <c r="D174" s="131"/>
      <c r="E174" s="132"/>
      <c r="F174" s="131"/>
      <c r="G174" s="134"/>
      <c r="J174" s="134"/>
      <c r="K174" s="134"/>
      <c r="DK174" s="21"/>
      <c r="IE174" s="132"/>
      <c r="IF174" s="132"/>
      <c r="IG174" s="133"/>
    </row>
    <row r="175" spans="2:241" ht="13.5" customHeight="1">
      <c r="B175" s="111"/>
      <c r="C175" s="131"/>
      <c r="D175" s="131"/>
      <c r="E175" s="132"/>
      <c r="F175" s="131"/>
      <c r="IE175" s="132"/>
      <c r="IF175" s="132"/>
      <c r="IG175" s="133"/>
    </row>
    <row r="176" spans="2:241" ht="13.5" customHeight="1">
      <c r="B176" s="111"/>
      <c r="C176" s="131"/>
      <c r="D176" s="131"/>
      <c r="E176" s="132"/>
      <c r="F176" s="131"/>
      <c r="IG176" s="133"/>
    </row>
    <row r="177" spans="2:257" ht="13.5" customHeight="1">
      <c r="C177" s="131"/>
      <c r="D177" s="131"/>
      <c r="E177" s="132"/>
      <c r="F177" s="13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32"/>
      <c r="IF177" s="132"/>
      <c r="IG177" s="133"/>
    </row>
    <row r="178" spans="2:257" ht="13.5" customHeight="1">
      <c r="C178" s="131"/>
      <c r="D178" s="131"/>
      <c r="E178" s="132"/>
      <c r="F178" s="131"/>
      <c r="G178" s="138"/>
      <c r="I178" s="138"/>
      <c r="K178" s="138"/>
      <c r="IE178" s="132"/>
      <c r="IF178" s="132"/>
      <c r="IG178" s="133"/>
    </row>
    <row r="179" spans="2:257" ht="13.5" customHeight="1">
      <c r="C179" s="131"/>
      <c r="D179" s="131"/>
      <c r="E179" s="132"/>
      <c r="F179" s="131"/>
      <c r="IE179" s="132"/>
      <c r="IF179" s="132"/>
      <c r="IG179" s="133"/>
    </row>
    <row r="180" spans="2:257" ht="13.5" customHeight="1">
      <c r="C180" s="131"/>
      <c r="D180" s="131"/>
      <c r="E180" s="132"/>
      <c r="F180" s="131"/>
      <c r="G180" s="136"/>
      <c r="IE180" s="132"/>
      <c r="IF180" s="132"/>
      <c r="IG180" s="133"/>
    </row>
    <row r="181" spans="2:257" ht="13.5" customHeight="1">
      <c r="C181" s="131"/>
      <c r="D181" s="131"/>
      <c r="E181" s="132"/>
      <c r="F181" s="131"/>
      <c r="G181" s="138"/>
      <c r="H181" s="138"/>
      <c r="I181" s="138"/>
      <c r="J181" s="138"/>
      <c r="K181" s="138"/>
      <c r="IE181" s="132"/>
      <c r="IF181" s="132"/>
      <c r="IG181" s="133"/>
    </row>
    <row r="182" spans="2:257" ht="13.5" customHeight="1">
      <c r="C182" s="131"/>
      <c r="D182" s="131"/>
      <c r="E182" s="132"/>
      <c r="F182" s="131"/>
      <c r="G182" s="134"/>
      <c r="H182" s="134"/>
      <c r="I182" s="134"/>
      <c r="J182" s="134"/>
      <c r="IE182" s="132"/>
      <c r="IF182" s="132"/>
      <c r="IG182" s="133"/>
    </row>
    <row r="183" spans="2:257" ht="13.5" customHeight="1">
      <c r="C183" s="131"/>
      <c r="D183" s="131"/>
      <c r="E183" s="132"/>
      <c r="F183" s="131"/>
      <c r="G183" s="136"/>
      <c r="IE183" s="132"/>
      <c r="IF183" s="132"/>
      <c r="IG183" s="133"/>
    </row>
    <row r="184" spans="2:257" ht="13.5" customHeight="1">
      <c r="C184" s="131"/>
      <c r="D184" s="131"/>
      <c r="E184" s="132"/>
      <c r="F184" s="131"/>
      <c r="G184" s="136"/>
      <c r="IE184" s="132"/>
      <c r="IF184" s="132"/>
      <c r="IG184" s="133"/>
    </row>
    <row r="185" spans="2:257" s="136" customFormat="1" ht="13.5" customHeight="1">
      <c r="B185" s="130"/>
      <c r="C185" s="131"/>
      <c r="D185" s="131"/>
      <c r="E185" s="132"/>
      <c r="F185" s="131"/>
      <c r="G185" s="114"/>
      <c r="H185" s="138"/>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c r="DM185" s="114"/>
      <c r="DN185" s="114"/>
      <c r="DO185" s="114"/>
      <c r="DP185" s="114"/>
      <c r="DQ185" s="114"/>
      <c r="DR185" s="114"/>
      <c r="DS185" s="114"/>
      <c r="DT185" s="114"/>
      <c r="DU185" s="114"/>
      <c r="DV185" s="114"/>
      <c r="DW185" s="114"/>
      <c r="DX185" s="114"/>
      <c r="DY185" s="114"/>
      <c r="DZ185" s="114"/>
      <c r="EA185" s="114"/>
      <c r="EB185" s="114"/>
      <c r="EC185" s="114"/>
      <c r="ED185" s="114"/>
      <c r="EE185" s="114"/>
      <c r="EF185" s="114"/>
      <c r="EG185" s="114"/>
      <c r="EH185" s="114"/>
      <c r="EI185" s="114"/>
      <c r="EJ185" s="114"/>
      <c r="EK185" s="114"/>
      <c r="EL185" s="114"/>
      <c r="EM185" s="114"/>
      <c r="EN185" s="114"/>
      <c r="EO185" s="114"/>
      <c r="EP185" s="114"/>
      <c r="EQ185" s="114"/>
      <c r="ER185" s="114"/>
      <c r="ES185" s="114"/>
      <c r="ET185" s="114"/>
      <c r="EU185" s="114"/>
      <c r="EV185" s="114"/>
      <c r="EW185" s="114"/>
      <c r="EX185" s="114"/>
      <c r="EY185" s="114"/>
      <c r="EZ185" s="114"/>
      <c r="FA185" s="114"/>
      <c r="FB185" s="114"/>
      <c r="FC185" s="114"/>
      <c r="FD185" s="114"/>
      <c r="FE185" s="114"/>
      <c r="FF185" s="114"/>
      <c r="FG185" s="114"/>
      <c r="FH185" s="114"/>
      <c r="FI185" s="114"/>
      <c r="FJ185" s="114"/>
      <c r="FK185" s="114"/>
      <c r="FL185" s="114"/>
      <c r="FM185" s="114"/>
      <c r="FN185" s="114"/>
      <c r="FO185" s="114"/>
      <c r="FP185" s="114"/>
      <c r="FQ185" s="114"/>
      <c r="FR185" s="114"/>
      <c r="FS185" s="114"/>
      <c r="FT185" s="114"/>
      <c r="FU185" s="114"/>
      <c r="FV185" s="114"/>
      <c r="FW185" s="114"/>
      <c r="FX185" s="114"/>
      <c r="FY185" s="114"/>
      <c r="FZ185" s="114"/>
      <c r="GA185" s="114"/>
      <c r="GB185" s="114"/>
      <c r="GC185" s="114"/>
      <c r="GD185" s="114"/>
      <c r="GE185" s="114"/>
      <c r="GF185" s="114"/>
      <c r="GG185" s="114"/>
      <c r="GH185" s="114"/>
      <c r="GI185" s="114"/>
      <c r="GJ185" s="114"/>
      <c r="GK185" s="114"/>
      <c r="GL185" s="114"/>
      <c r="GM185" s="114"/>
      <c r="GN185" s="114"/>
      <c r="GO185" s="114"/>
      <c r="GP185" s="114"/>
      <c r="GQ185" s="114"/>
      <c r="GR185" s="114"/>
      <c r="GS185" s="114"/>
      <c r="GT185" s="114"/>
      <c r="GU185" s="114"/>
      <c r="GV185" s="114"/>
      <c r="GW185" s="114"/>
      <c r="GX185" s="114"/>
      <c r="GY185" s="114"/>
      <c r="GZ185" s="114"/>
      <c r="HA185" s="114"/>
      <c r="HB185" s="114"/>
      <c r="HC185" s="114"/>
      <c r="HD185" s="114"/>
      <c r="HE185" s="114"/>
      <c r="HF185" s="114"/>
      <c r="HG185" s="114"/>
      <c r="HH185" s="114"/>
      <c r="HI185" s="114"/>
      <c r="HJ185" s="114"/>
      <c r="HK185" s="114"/>
      <c r="HL185" s="114"/>
      <c r="HM185" s="114"/>
      <c r="HN185" s="114"/>
      <c r="HO185" s="114"/>
      <c r="HP185" s="114"/>
      <c r="HQ185" s="114"/>
      <c r="HR185" s="114"/>
      <c r="HS185" s="114"/>
      <c r="HT185" s="114"/>
      <c r="HU185" s="114"/>
      <c r="HV185" s="114"/>
      <c r="HW185" s="114"/>
      <c r="HX185" s="114"/>
      <c r="HY185" s="114"/>
      <c r="HZ185" s="114"/>
      <c r="IA185" s="114"/>
      <c r="IB185" s="114"/>
      <c r="IC185" s="114"/>
      <c r="ID185" s="114"/>
      <c r="IE185" s="132"/>
      <c r="IF185" s="132"/>
      <c r="IG185" s="133"/>
      <c r="IH185" s="114"/>
      <c r="II185" s="114"/>
      <c r="IJ185" s="114"/>
      <c r="IK185" s="114"/>
      <c r="IL185" s="114"/>
      <c r="IM185" s="114"/>
      <c r="IN185" s="114"/>
      <c r="IO185" s="114"/>
      <c r="IP185" s="114"/>
      <c r="IQ185" s="114"/>
      <c r="IR185" s="114"/>
      <c r="IS185" s="114"/>
      <c r="IT185" s="114"/>
      <c r="IU185" s="114"/>
      <c r="IV185" s="114"/>
      <c r="IW185" s="114"/>
    </row>
    <row r="186" spans="2:257" ht="13.5" customHeight="1">
      <c r="C186" s="131"/>
      <c r="D186" s="131"/>
      <c r="E186" s="132"/>
      <c r="F186" s="131"/>
      <c r="G186" s="134"/>
      <c r="H186" s="134"/>
      <c r="IE186" s="132"/>
      <c r="IF186" s="132"/>
      <c r="IG186" s="133"/>
    </row>
    <row r="187" spans="2:257" ht="13.5" customHeight="1">
      <c r="C187" s="131"/>
      <c r="D187" s="131"/>
      <c r="E187" s="132"/>
      <c r="F187" s="131"/>
      <c r="IE187" s="132"/>
      <c r="IF187" s="132"/>
      <c r="IG187" s="133"/>
    </row>
    <row r="188" spans="2:257" ht="13.5" customHeight="1">
      <c r="C188" s="131"/>
      <c r="D188" s="131"/>
      <c r="E188" s="132"/>
      <c r="F188" s="131"/>
      <c r="IE188" s="132"/>
      <c r="IF188" s="132"/>
      <c r="IG188" s="133"/>
    </row>
    <row r="189" spans="2:257" ht="13.5" customHeight="1">
      <c r="C189" s="131"/>
      <c r="D189" s="131"/>
      <c r="E189" s="132"/>
      <c r="F189" s="131"/>
      <c r="IE189" s="132"/>
      <c r="IF189" s="132"/>
      <c r="IG189" s="133"/>
    </row>
    <row r="190" spans="2:257" ht="13.5" customHeight="1">
      <c r="C190" s="131"/>
      <c r="D190" s="131"/>
      <c r="E190" s="132"/>
      <c r="F190" s="13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32"/>
      <c r="IF190" s="132"/>
      <c r="IG190" s="133"/>
    </row>
    <row r="191" spans="2:257" ht="13.5" customHeight="1">
      <c r="C191" s="131"/>
      <c r="D191" s="131"/>
      <c r="E191" s="132"/>
      <c r="F191" s="131"/>
      <c r="G191" s="134"/>
      <c r="J191" s="134"/>
      <c r="IE191" s="132"/>
      <c r="IF191" s="132"/>
      <c r="IG191" s="133"/>
    </row>
    <row r="192" spans="2:257" ht="13.5" customHeight="1">
      <c r="C192" s="131"/>
      <c r="D192" s="131"/>
      <c r="E192" s="132"/>
      <c r="F192" s="131"/>
      <c r="IE192" s="132"/>
      <c r="IF192" s="132"/>
      <c r="IG192" s="133"/>
    </row>
    <row r="193" spans="3:241" ht="13.5" customHeight="1">
      <c r="C193" s="131"/>
      <c r="D193" s="131"/>
      <c r="E193" s="132"/>
      <c r="F193" s="131"/>
      <c r="G193" s="138"/>
      <c r="H193" s="138"/>
      <c r="I193" s="138"/>
      <c r="J193" s="138"/>
      <c r="K193" s="138"/>
      <c r="L193" s="138"/>
      <c r="M193" s="138"/>
      <c r="N193" s="138"/>
      <c r="O193" s="138"/>
      <c r="P193" s="138"/>
      <c r="Q193" s="138"/>
      <c r="R193" s="138"/>
      <c r="U193" s="138"/>
      <c r="V193" s="138"/>
      <c r="W193" s="138"/>
      <c r="IE193" s="132"/>
      <c r="IF193" s="132"/>
      <c r="IG193" s="133"/>
    </row>
    <row r="194" spans="3:241" ht="13.5" customHeight="1">
      <c r="C194" s="131"/>
      <c r="D194" s="131"/>
      <c r="E194" s="132"/>
      <c r="F194" s="131"/>
      <c r="IE194" s="132"/>
      <c r="IF194" s="132"/>
      <c r="IG194" s="133"/>
    </row>
    <row r="195" spans="3:241" ht="13.5" customHeight="1">
      <c r="C195" s="131"/>
      <c r="D195" s="131"/>
      <c r="E195" s="132"/>
      <c r="F195" s="131"/>
      <c r="G195" s="134"/>
      <c r="J195" s="134"/>
      <c r="IE195" s="132"/>
      <c r="IF195" s="132"/>
      <c r="IG195" s="133"/>
    </row>
    <row r="196" spans="3:241" ht="13.5" customHeight="1">
      <c r="C196" s="131"/>
      <c r="D196" s="131"/>
      <c r="E196" s="132"/>
      <c r="F196" s="131"/>
      <c r="G196" s="134"/>
      <c r="H196" s="134"/>
      <c r="I196" s="134"/>
      <c r="J196" s="134"/>
      <c r="K196" s="134"/>
      <c r="IE196" s="132"/>
      <c r="IF196" s="132"/>
      <c r="IG196" s="133"/>
    </row>
    <row r="197" spans="3:241" ht="13.5" customHeight="1">
      <c r="C197" s="131"/>
      <c r="D197" s="131"/>
      <c r="E197" s="132"/>
      <c r="F197" s="131"/>
    </row>
    <row r="198" spans="3:241" ht="13.5" customHeight="1">
      <c r="C198" s="131"/>
      <c r="D198" s="131"/>
      <c r="E198" s="132"/>
      <c r="F198" s="131"/>
    </row>
    <row r="199" spans="3:241" ht="13.5" customHeight="1">
      <c r="C199" s="131"/>
      <c r="D199" s="131"/>
      <c r="E199" s="132"/>
      <c r="F199" s="131"/>
      <c r="IE199" s="132"/>
      <c r="IF199" s="132"/>
      <c r="IG199" s="133"/>
    </row>
    <row r="200" spans="3:241" ht="13.5" customHeight="1">
      <c r="C200" s="131"/>
      <c r="D200" s="131"/>
      <c r="E200" s="132"/>
      <c r="F200" s="131"/>
      <c r="G200" s="138"/>
      <c r="IE200" s="132"/>
      <c r="IF200" s="132"/>
      <c r="IG200" s="133"/>
    </row>
    <row r="201" spans="3:241" ht="13.5" customHeight="1">
      <c r="C201" s="131"/>
      <c r="D201" s="131"/>
      <c r="E201" s="132"/>
      <c r="F201" s="13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32"/>
      <c r="IF201" s="132"/>
      <c r="IG201" s="133"/>
    </row>
    <row r="202" spans="3:241" ht="13.5" customHeight="1">
      <c r="C202" s="131"/>
      <c r="D202" s="131"/>
      <c r="E202" s="132"/>
      <c r="F202" s="131"/>
    </row>
    <row r="203" spans="3:241" ht="13.5" customHeight="1">
      <c r="C203" s="131"/>
      <c r="D203" s="131"/>
      <c r="E203" s="132"/>
      <c r="F203" s="13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32"/>
      <c r="IF203" s="132"/>
      <c r="IG203" s="133"/>
    </row>
    <row r="204" spans="3:241" ht="13.5" customHeight="1">
      <c r="C204" s="131"/>
      <c r="D204" s="131"/>
      <c r="E204" s="132"/>
      <c r="F204" s="13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32"/>
      <c r="IF204" s="132"/>
      <c r="IG204" s="133"/>
    </row>
    <row r="205" spans="3:241" ht="13.5" customHeight="1">
      <c r="C205" s="131"/>
      <c r="D205" s="131"/>
      <c r="E205" s="132"/>
      <c r="F205" s="131"/>
      <c r="G205" s="134"/>
      <c r="IE205" s="132"/>
      <c r="IF205" s="132"/>
      <c r="IG205" s="133"/>
    </row>
    <row r="206" spans="3:241" ht="13.5" customHeight="1">
      <c r="C206" s="131"/>
      <c r="D206" s="131"/>
      <c r="E206" s="132"/>
      <c r="F206" s="131"/>
    </row>
    <row r="207" spans="3:241" ht="13.5" customHeight="1">
      <c r="C207" s="131"/>
      <c r="D207" s="131"/>
      <c r="E207" s="132"/>
      <c r="F207" s="13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32"/>
      <c r="IF207" s="132"/>
      <c r="IG207" s="133"/>
    </row>
    <row r="208" spans="3:241" ht="13.5" customHeight="1">
      <c r="C208" s="131"/>
      <c r="D208" s="131"/>
      <c r="E208" s="132"/>
      <c r="F208" s="131"/>
      <c r="G208" s="138"/>
      <c r="IE208" s="132"/>
      <c r="IF208" s="132"/>
      <c r="IG208" s="133"/>
    </row>
    <row r="209" spans="3:241" ht="13.5" customHeight="1">
      <c r="C209" s="131"/>
      <c r="D209" s="131"/>
      <c r="E209" s="132"/>
      <c r="F209" s="13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32"/>
      <c r="IF209" s="132"/>
      <c r="IG209" s="133"/>
    </row>
    <row r="210" spans="3:241" ht="13.5" customHeight="1">
      <c r="C210" s="131"/>
      <c r="D210" s="131"/>
      <c r="E210" s="132"/>
      <c r="F210" s="131"/>
      <c r="IE210" s="132"/>
      <c r="IF210" s="132"/>
      <c r="IG210" s="133"/>
    </row>
    <row r="211" spans="3:241" ht="13.5" customHeight="1">
      <c r="C211" s="131"/>
      <c r="D211" s="2"/>
      <c r="E211" s="132"/>
      <c r="F211" s="131"/>
      <c r="IG211" s="133"/>
    </row>
    <row r="212" spans="3:241" ht="13.5" customHeight="1">
      <c r="C212" s="131"/>
      <c r="D212" s="131"/>
      <c r="E212" s="132"/>
      <c r="F212" s="131"/>
      <c r="G212" s="130"/>
      <c r="IG212" s="133"/>
    </row>
    <row r="213" spans="3:241" ht="13.5" customHeight="1">
      <c r="C213" s="131"/>
      <c r="D213" s="131"/>
      <c r="E213" s="132"/>
      <c r="F213" s="131"/>
      <c r="IG213" s="133"/>
    </row>
    <row r="214" spans="3:241" ht="13.5" customHeight="1">
      <c r="C214" s="131"/>
      <c r="D214" s="131"/>
      <c r="E214" s="132"/>
      <c r="F214" s="131"/>
      <c r="IG214" s="133"/>
    </row>
    <row r="215" spans="3:241" ht="13.5" customHeight="1">
      <c r="C215" s="131"/>
      <c r="D215" s="131"/>
      <c r="E215" s="132"/>
      <c r="F215" s="131"/>
      <c r="G215" s="134"/>
      <c r="H215" s="134"/>
      <c r="I215" s="134"/>
      <c r="J215" s="134"/>
      <c r="IE215" s="132"/>
      <c r="IF215" s="132"/>
      <c r="IG215" s="133"/>
    </row>
    <row r="216" spans="3:241" ht="13.5" customHeight="1">
      <c r="C216" s="131"/>
      <c r="D216" s="131"/>
      <c r="E216" s="132"/>
      <c r="F216" s="131"/>
      <c r="G216" s="136"/>
      <c r="ID216" s="21"/>
      <c r="IG216" s="133"/>
    </row>
    <row r="217" spans="3:241" ht="13.5" customHeight="1">
      <c r="C217" s="131"/>
      <c r="D217" s="131"/>
      <c r="E217" s="132"/>
      <c r="F217" s="13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32"/>
      <c r="IF217" s="132"/>
      <c r="IG217" s="133"/>
    </row>
    <row r="218" spans="3:241" ht="13.5" customHeight="1">
      <c r="C218" s="131"/>
      <c r="D218" s="131"/>
      <c r="F218" s="131"/>
      <c r="G218" s="134"/>
      <c r="IG218" s="133"/>
    </row>
    <row r="219" spans="3:241" ht="13.5" customHeight="1">
      <c r="C219" s="131"/>
      <c r="D219" s="131"/>
      <c r="F219" s="131"/>
    </row>
    <row r="220" spans="3:241" ht="13.5" customHeight="1">
      <c r="C220" s="131"/>
      <c r="D220" s="131"/>
      <c r="F220" s="131"/>
      <c r="CC220" s="136"/>
      <c r="CD220" s="136"/>
      <c r="CE220" s="136"/>
      <c r="CF220" s="136"/>
    </row>
    <row r="221" spans="3:241" ht="13.5" customHeight="1">
      <c r="C221" s="131"/>
      <c r="D221" s="131"/>
      <c r="F221" s="131"/>
      <c r="IE221" s="132"/>
      <c r="IF221" s="132"/>
      <c r="IG221" s="133"/>
    </row>
    <row r="222" spans="3:241" ht="13.5" customHeight="1">
      <c r="C222" s="131"/>
      <c r="D222" s="131"/>
      <c r="F222" s="131"/>
      <c r="IG222" s="133"/>
    </row>
    <row r="223" spans="3:241" ht="13.5" customHeight="1">
      <c r="C223" s="131"/>
      <c r="D223" s="131"/>
      <c r="F223" s="131"/>
      <c r="IG223" s="133"/>
    </row>
    <row r="224" spans="3:241" ht="13.5" customHeight="1">
      <c r="C224" s="131"/>
      <c r="D224" s="131"/>
      <c r="F224" s="131"/>
      <c r="IE224" s="132"/>
      <c r="IF224" s="132"/>
      <c r="IG224" s="133"/>
    </row>
    <row r="225" spans="3:241" ht="13.5" customHeight="1">
      <c r="C225" s="131"/>
      <c r="D225" s="131"/>
      <c r="F225" s="131"/>
      <c r="IG225" s="133"/>
    </row>
    <row r="226" spans="3:241" ht="13.5" customHeight="1">
      <c r="C226" s="131"/>
      <c r="D226" s="131"/>
      <c r="F226" s="131"/>
      <c r="IG226" s="133"/>
    </row>
    <row r="227" spans="3:241" ht="13.5" customHeight="1">
      <c r="C227" s="131"/>
      <c r="D227" s="131"/>
      <c r="F227" s="13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32"/>
      <c r="IF227" s="132"/>
      <c r="IG227" s="133"/>
    </row>
    <row r="228" spans="3:241" ht="13.5" customHeight="1">
      <c r="C228" s="131"/>
      <c r="D228" s="131"/>
      <c r="F228" s="131"/>
      <c r="G228" s="138"/>
      <c r="H228" s="138"/>
      <c r="I228" s="138"/>
      <c r="J228" s="138"/>
      <c r="K228" s="138"/>
      <c r="L228" s="138"/>
      <c r="M228" s="138"/>
      <c r="N228" s="138"/>
      <c r="O228" s="138"/>
      <c r="P228" s="138"/>
      <c r="Q228" s="138"/>
      <c r="R228" s="138"/>
      <c r="U228" s="138"/>
      <c r="V228" s="138"/>
      <c r="W228" s="138"/>
      <c r="IE228" s="132"/>
      <c r="IF228" s="132"/>
      <c r="IG228" s="133"/>
    </row>
    <row r="229" spans="3:241" ht="13.5" customHeight="1">
      <c r="C229" s="131"/>
      <c r="D229" s="131"/>
      <c r="F229" s="131"/>
      <c r="IE229" s="132"/>
      <c r="IF229" s="132"/>
      <c r="IG229" s="133"/>
    </row>
    <row r="230" spans="3:241" ht="13.5" customHeight="1">
      <c r="C230" s="131"/>
      <c r="D230" s="131"/>
      <c r="F230" s="131"/>
    </row>
    <row r="231" spans="3:241" ht="13.5" customHeight="1">
      <c r="C231" s="131"/>
      <c r="D231" s="131"/>
      <c r="F231" s="131"/>
    </row>
    <row r="232" spans="3:241" ht="13.5" customHeight="1">
      <c r="C232" s="131"/>
      <c r="D232" s="131"/>
      <c r="F232" s="131"/>
    </row>
    <row r="233" spans="3:241" ht="13.5" customHeight="1">
      <c r="C233" s="131"/>
      <c r="D233" s="131"/>
      <c r="F233" s="131"/>
    </row>
    <row r="234" spans="3:241" ht="13.5" customHeight="1">
      <c r="C234" s="131"/>
      <c r="D234" s="131"/>
      <c r="F234" s="131"/>
      <c r="G234" s="138"/>
      <c r="H234" s="138"/>
    </row>
    <row r="235" spans="3:241" ht="13.5" customHeight="1">
      <c r="C235" s="131"/>
      <c r="D235" s="131"/>
      <c r="F235" s="131"/>
    </row>
    <row r="236" spans="3:241" ht="13.5" customHeight="1">
      <c r="C236" s="131"/>
      <c r="D236" s="131"/>
      <c r="F236" s="131"/>
      <c r="IE236" s="132"/>
      <c r="IF236" s="132"/>
      <c r="IG236" s="133"/>
    </row>
    <row r="237" spans="3:241" ht="13.5" customHeight="1">
      <c r="C237" s="131"/>
      <c r="D237" s="131"/>
      <c r="F237" s="131"/>
      <c r="G237" s="134"/>
      <c r="I237" s="138"/>
      <c r="J237" s="138"/>
      <c r="ID237" s="21"/>
    </row>
    <row r="238" spans="3:241" ht="13.5" customHeight="1">
      <c r="C238" s="131"/>
      <c r="D238" s="131"/>
      <c r="F238" s="131"/>
      <c r="G238" s="138"/>
    </row>
    <row r="239" spans="3:241" ht="13.5" customHeight="1">
      <c r="C239" s="131"/>
      <c r="D239" s="131"/>
      <c r="F239" s="131"/>
    </row>
    <row r="240" spans="3:241" ht="13.5" customHeight="1">
      <c r="C240" s="131"/>
      <c r="D240" s="131"/>
      <c r="F240" s="131"/>
      <c r="IG240" s="133"/>
    </row>
    <row r="241" spans="3:241" ht="13.5" customHeight="1">
      <c r="C241" s="131"/>
      <c r="D241" s="131"/>
      <c r="F241" s="131"/>
      <c r="G241" s="134"/>
    </row>
    <row r="242" spans="3:241" ht="13.5" customHeight="1">
      <c r="C242" s="131"/>
      <c r="D242" s="131"/>
      <c r="F242" s="131"/>
    </row>
    <row r="243" spans="3:241" ht="13.5" customHeight="1">
      <c r="C243" s="131"/>
      <c r="D243" s="131"/>
      <c r="F243" s="131"/>
    </row>
    <row r="244" spans="3:241" ht="13.5" customHeight="1">
      <c r="C244" s="131"/>
      <c r="D244" s="131"/>
      <c r="F244" s="13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32"/>
      <c r="IF244" s="132"/>
      <c r="IG244" s="133"/>
    </row>
    <row r="245" spans="3:241" ht="13.5" customHeight="1">
      <c r="C245" s="131"/>
      <c r="D245" s="131"/>
      <c r="F245" s="131"/>
      <c r="EM245" s="136"/>
    </row>
    <row r="246" spans="3:241" ht="13.5" customHeight="1">
      <c r="C246" s="131"/>
      <c r="D246" s="131"/>
      <c r="F246" s="131"/>
      <c r="G246" s="138"/>
      <c r="H246" s="138"/>
      <c r="I246" s="138"/>
      <c r="J246" s="138"/>
      <c r="K246" s="138"/>
      <c r="IG246" s="133"/>
    </row>
    <row r="247" spans="3:241" ht="13.5" customHeight="1">
      <c r="C247" s="131"/>
      <c r="D247" s="131"/>
      <c r="F247" s="131"/>
    </row>
    <row r="248" spans="3:241" ht="13.5" customHeight="1">
      <c r="C248" s="131"/>
      <c r="D248" s="131"/>
      <c r="F248" s="13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32"/>
      <c r="IF248" s="132"/>
      <c r="IG248" s="133"/>
    </row>
    <row r="249" spans="3:241" ht="13.5" customHeight="1">
      <c r="C249" s="131"/>
      <c r="D249" s="131"/>
      <c r="F249" s="131"/>
    </row>
    <row r="250" spans="3:241" ht="13.5" customHeight="1">
      <c r="C250" s="131"/>
      <c r="D250" s="131"/>
      <c r="F250" s="131"/>
    </row>
    <row r="251" spans="3:241" ht="13.5" customHeight="1">
      <c r="C251" s="131"/>
      <c r="D251" s="131"/>
      <c r="F251" s="131"/>
    </row>
    <row r="252" spans="3:241" ht="13.5" customHeight="1">
      <c r="C252" s="131"/>
      <c r="D252" s="131"/>
      <c r="F252" s="131"/>
      <c r="IG252" s="133"/>
    </row>
    <row r="253" spans="3:241" ht="13.5" customHeight="1">
      <c r="C253" s="131"/>
      <c r="D253" s="131"/>
      <c r="F253" s="131"/>
    </row>
    <row r="254" spans="3:241" ht="13.5" customHeight="1">
      <c r="C254" s="131"/>
      <c r="D254" s="131"/>
      <c r="F254" s="131"/>
    </row>
    <row r="255" spans="3:241" ht="13.5" customHeight="1">
      <c r="C255" s="131"/>
      <c r="D255" s="131"/>
      <c r="F255" s="131"/>
    </row>
    <row r="256" spans="3:241" ht="13.5" customHeight="1">
      <c r="C256" s="131"/>
      <c r="D256" s="131"/>
      <c r="F256" s="131"/>
      <c r="ID256" s="21"/>
    </row>
    <row r="257" spans="1:240" ht="13.5" customHeight="1">
      <c r="C257" s="131"/>
      <c r="D257" s="131"/>
      <c r="F257" s="131"/>
    </row>
    <row r="258" spans="1:240" ht="13.5" customHeight="1">
      <c r="C258" s="131"/>
      <c r="D258" s="131"/>
      <c r="F258" s="131"/>
      <c r="G258" s="138"/>
      <c r="H258" s="138"/>
      <c r="I258" s="138"/>
      <c r="J258" s="138"/>
      <c r="K258" s="138"/>
    </row>
    <row r="259" spans="1:240" ht="13.5" customHeight="1">
      <c r="C259" s="131"/>
      <c r="D259" s="131"/>
      <c r="F259" s="131"/>
    </row>
    <row r="260" spans="1:240" ht="13.5" customHeight="1">
      <c r="C260" s="131"/>
      <c r="D260" s="131"/>
      <c r="F260" s="131"/>
      <c r="DR260" s="136"/>
      <c r="ID260" s="136"/>
      <c r="IE260" s="136"/>
      <c r="IF260" s="136"/>
    </row>
    <row r="261" spans="1:240" ht="13.5" customHeight="1">
      <c r="C261" s="131"/>
      <c r="D261" s="131"/>
      <c r="F261" s="131"/>
      <c r="I261" s="138"/>
    </row>
    <row r="262" spans="1:240" ht="13.5" customHeight="1">
      <c r="C262" s="131"/>
      <c r="D262" s="131"/>
      <c r="F262" s="131"/>
    </row>
    <row r="263" spans="1:240" ht="13.5" customHeight="1">
      <c r="C263" s="131"/>
      <c r="D263" s="131"/>
      <c r="F263" s="131"/>
      <c r="CC263" s="136"/>
      <c r="CD263" s="136"/>
      <c r="CE263" s="136"/>
      <c r="CF263" s="136"/>
    </row>
    <row r="264" spans="1:240" ht="13.5" customHeight="1">
      <c r="C264" s="131"/>
      <c r="D264" s="131"/>
      <c r="F264" s="131"/>
      <c r="FP264" s="136"/>
      <c r="FS264" s="136"/>
    </row>
    <row r="265" spans="1:240" ht="13.5" customHeight="1">
      <c r="C265" s="131"/>
      <c r="D265" s="131"/>
      <c r="F265" s="131"/>
      <c r="BV265" s="136"/>
      <c r="BX265" s="136"/>
      <c r="CB265" s="136"/>
      <c r="EE265" s="136"/>
      <c r="EH265" s="136"/>
      <c r="EI265" s="136"/>
      <c r="ID265" s="136"/>
    </row>
    <row r="266" spans="1:240" ht="13.5" customHeight="1">
      <c r="A266" s="1"/>
      <c r="D266" s="131"/>
      <c r="E266" s="144"/>
      <c r="F266" s="131"/>
      <c r="ID266" s="21"/>
    </row>
    <row r="267" spans="1:240" s="136" customFormat="1" ht="13.5" customHeight="1">
      <c r="A267" s="110"/>
      <c r="B267" s="145"/>
      <c r="C267" s="146"/>
      <c r="D267" s="147"/>
      <c r="E267" s="144"/>
      <c r="F267" s="147"/>
    </row>
    <row r="268" spans="1:240" ht="13.5" customHeight="1">
      <c r="A268" s="1"/>
      <c r="D268" s="131"/>
      <c r="F268" s="131"/>
    </row>
    <row r="269" spans="1:240" ht="13.5" customHeight="1">
      <c r="A269" s="1"/>
      <c r="D269" s="131"/>
      <c r="F269" s="131"/>
    </row>
    <row r="270" spans="1:240" ht="13.5" customHeight="1">
      <c r="A270" s="112"/>
      <c r="D270" s="131"/>
      <c r="F270" s="131"/>
    </row>
    <row r="271" spans="1:240" ht="13.5" customHeight="1">
      <c r="A271" s="112"/>
      <c r="D271" s="131"/>
      <c r="F271" s="131"/>
    </row>
    <row r="272" spans="1:240" ht="13.5" customHeight="1">
      <c r="A272" s="112"/>
      <c r="D272" s="131"/>
      <c r="F272" s="131"/>
      <c r="ID272" s="21"/>
    </row>
    <row r="273" spans="1:238" ht="13.5" customHeight="1">
      <c r="A273" s="112"/>
      <c r="D273" s="131"/>
      <c r="F273" s="131"/>
      <c r="ID273" s="21"/>
    </row>
    <row r="274" spans="1:238" ht="13.5" customHeight="1">
      <c r="A274" s="112"/>
      <c r="D274" s="131"/>
      <c r="F274" s="131"/>
      <c r="ID274" s="21"/>
    </row>
    <row r="275" spans="1:238" ht="13.5" customHeight="1">
      <c r="A275" s="112"/>
      <c r="D275" s="131"/>
      <c r="F275" s="131"/>
    </row>
    <row r="276" spans="1:238" ht="13.5" customHeight="1">
      <c r="A276" s="112"/>
      <c r="D276" s="131"/>
      <c r="F276" s="131"/>
    </row>
    <row r="277" spans="1:238" ht="13.5" customHeight="1">
      <c r="A277" s="112"/>
      <c r="D277" s="131"/>
      <c r="F277" s="131"/>
    </row>
    <row r="278" spans="1:238" ht="13.5" customHeight="1">
      <c r="A278" s="112"/>
      <c r="D278" s="131"/>
      <c r="F278" s="131"/>
    </row>
    <row r="279" spans="1:238" ht="13.5" customHeight="1">
      <c r="A279" s="112"/>
      <c r="D279" s="131"/>
      <c r="F279" s="131"/>
    </row>
    <row r="280" spans="1:238" ht="13.5" customHeight="1">
      <c r="A280" s="112"/>
      <c r="D280" s="131"/>
      <c r="F280" s="131"/>
    </row>
    <row r="281" spans="1:238" ht="13.5" customHeight="1">
      <c r="A281" s="112"/>
      <c r="D281" s="131"/>
      <c r="F281" s="131"/>
    </row>
    <row r="282" spans="1:238" ht="13.5" customHeight="1">
      <c r="A282" s="112"/>
      <c r="D282" s="131"/>
      <c r="F282" s="131"/>
    </row>
    <row r="283" spans="1:238" ht="13.5" customHeight="1">
      <c r="A283" s="112"/>
      <c r="B283" s="148"/>
      <c r="D283" s="131"/>
      <c r="F283" s="131"/>
    </row>
    <row r="284" spans="1:238" ht="13.5" customHeight="1">
      <c r="A284" s="112"/>
      <c r="D284" s="131"/>
      <c r="F284" s="131"/>
    </row>
    <row r="285" spans="1:238" ht="13.5" customHeight="1">
      <c r="A285" s="112"/>
      <c r="B285" s="148"/>
      <c r="D285" s="131"/>
      <c r="F285" s="131"/>
    </row>
    <row r="286" spans="1:238" ht="13.5" customHeight="1">
      <c r="A286" s="112"/>
      <c r="D286" s="131"/>
      <c r="F286" s="131"/>
    </row>
    <row r="287" spans="1:238" ht="13.5" customHeight="1">
      <c r="A287" s="112"/>
      <c r="D287" s="131"/>
      <c r="F287" s="131"/>
    </row>
    <row r="288" spans="1:238" ht="13.5" customHeight="1">
      <c r="A288" s="112"/>
      <c r="D288" s="131"/>
      <c r="F288" s="131"/>
    </row>
    <row r="289" spans="1:238" ht="13.5" customHeight="1">
      <c r="A289" s="112"/>
      <c r="D289" s="131"/>
      <c r="F289" s="131"/>
    </row>
    <row r="290" spans="1:238" ht="13.5" customHeight="1">
      <c r="A290" s="112"/>
      <c r="D290" s="131"/>
      <c r="F290" s="131"/>
      <c r="ID290" s="21"/>
    </row>
    <row r="291" spans="1:238" ht="13.5" customHeight="1">
      <c r="A291" s="112"/>
      <c r="D291" s="131"/>
      <c r="F291" s="131"/>
    </row>
    <row r="292" spans="1:238" ht="13.5" customHeight="1">
      <c r="A292" s="112"/>
      <c r="D292" s="131"/>
      <c r="F292" s="131"/>
      <c r="ID292" s="21"/>
    </row>
    <row r="293" spans="1:238" ht="13.5" customHeight="1">
      <c r="A293" s="112"/>
      <c r="D293" s="131"/>
      <c r="F293" s="131"/>
      <c r="ID293" s="21"/>
    </row>
    <row r="294" spans="1:238" ht="13.5" customHeight="1">
      <c r="A294" s="112"/>
      <c r="D294" s="131"/>
      <c r="F294" s="131"/>
    </row>
    <row r="295" spans="1:238" ht="13.5" customHeight="1">
      <c r="A295" s="112"/>
      <c r="D295" s="131"/>
      <c r="F295" s="131"/>
    </row>
    <row r="296" spans="1:238" ht="13.5" customHeight="1">
      <c r="A296" s="112"/>
      <c r="D296" s="131"/>
      <c r="F296" s="131"/>
    </row>
    <row r="297" spans="1:238" ht="13.5" customHeight="1">
      <c r="A297" s="112"/>
      <c r="D297" s="131"/>
      <c r="F297" s="131"/>
    </row>
    <row r="298" spans="1:238" ht="13.5" customHeight="1">
      <c r="A298" s="112"/>
      <c r="D298" s="131"/>
      <c r="F298" s="131"/>
    </row>
    <row r="299" spans="1:238" ht="13.5" customHeight="1">
      <c r="A299" s="112"/>
      <c r="D299" s="131"/>
      <c r="F299" s="131"/>
    </row>
    <row r="300" spans="1:238" ht="13.5" customHeight="1">
      <c r="A300" s="112"/>
      <c r="D300" s="131"/>
      <c r="F300" s="131"/>
    </row>
    <row r="301" spans="1:238" ht="13.5" customHeight="1">
      <c r="A301" s="112"/>
      <c r="D301" s="131"/>
      <c r="F301" s="131"/>
    </row>
    <row r="302" spans="1:238" ht="13.5" customHeight="1">
      <c r="A302" s="112"/>
      <c r="D302" s="131"/>
      <c r="F302" s="131"/>
    </row>
    <row r="303" spans="1:238" ht="13.5" customHeight="1">
      <c r="A303" s="112"/>
      <c r="D303" s="131"/>
      <c r="F303" s="131"/>
    </row>
    <row r="304" spans="1:238" ht="13.5" customHeight="1">
      <c r="A304" s="112"/>
      <c r="D304" s="131"/>
      <c r="F304" s="131"/>
    </row>
    <row r="305" spans="1:6" ht="13.5" customHeight="1">
      <c r="A305" s="112"/>
      <c r="D305" s="131"/>
      <c r="F305" s="131"/>
    </row>
    <row r="306" spans="1:6" ht="13.5" customHeight="1">
      <c r="A306" s="112"/>
      <c r="D306" s="131"/>
      <c r="F306" s="131"/>
    </row>
    <row r="307" spans="1:6" ht="13.5" customHeight="1">
      <c r="A307" s="112"/>
      <c r="D307" s="131"/>
      <c r="F307" s="131"/>
    </row>
    <row r="308" spans="1:6" ht="13.5" customHeight="1">
      <c r="A308" s="112"/>
      <c r="D308" s="131"/>
      <c r="F308" s="131"/>
    </row>
    <row r="309" spans="1:6" ht="13.5" customHeight="1">
      <c r="F309" s="114"/>
    </row>
    <row r="310" spans="1:6" ht="13.5" customHeight="1">
      <c r="F310" s="114"/>
    </row>
    <row r="311" spans="1:6" ht="13.5" customHeight="1">
      <c r="F311" s="114"/>
    </row>
    <row r="312" spans="1:6" ht="13.5" customHeight="1">
      <c r="F312" s="114"/>
    </row>
    <row r="313" spans="1:6" ht="13.5" customHeight="1">
      <c r="F313" s="114"/>
    </row>
    <row r="314" spans="1:6" ht="13.5" customHeight="1">
      <c r="F314" s="114"/>
    </row>
    <row r="315" spans="1:6" ht="13.5" customHeight="1">
      <c r="F315" s="114"/>
    </row>
    <row r="316" spans="1:6" ht="13.5" customHeight="1">
      <c r="F316" s="114"/>
    </row>
    <row r="317" spans="1:6" ht="13.5" customHeight="1">
      <c r="F317" s="114"/>
    </row>
    <row r="318" spans="1:6" ht="13.5" customHeight="1">
      <c r="F318" s="114"/>
    </row>
    <row r="319" spans="1:6" ht="13.5" customHeight="1">
      <c r="F319" s="114"/>
    </row>
    <row r="320" spans="1:6" ht="13.5" customHeight="1">
      <c r="F320" s="114"/>
    </row>
    <row r="321" spans="3:6" ht="13.5" customHeight="1">
      <c r="F321" s="114"/>
    </row>
    <row r="322" spans="3:6" ht="13.5" customHeight="1">
      <c r="F322" s="114"/>
    </row>
    <row r="323" spans="3:6" ht="13.5" customHeight="1">
      <c r="F323" s="114"/>
    </row>
    <row r="324" spans="3:6" ht="13.5" customHeight="1">
      <c r="F324" s="114"/>
    </row>
    <row r="325" spans="3:6" ht="13.5" customHeight="1">
      <c r="F325" s="114"/>
    </row>
    <row r="326" spans="3:6" ht="13.5" customHeight="1">
      <c r="F326" s="114"/>
    </row>
    <row r="327" spans="3:6" ht="13.5" customHeight="1">
      <c r="F327" s="114"/>
    </row>
    <row r="328" spans="3:6" ht="13.5" customHeight="1">
      <c r="F328" s="114"/>
    </row>
    <row r="329" spans="3:6" ht="13.5" customHeight="1">
      <c r="F329" s="114"/>
    </row>
    <row r="330" spans="3:6" ht="13.5" customHeight="1">
      <c r="F330" s="114"/>
    </row>
    <row r="331" spans="3:6">
      <c r="C331" s="146"/>
      <c r="D331" s="149"/>
      <c r="E331" s="144"/>
      <c r="F331" s="149"/>
    </row>
    <row r="332" spans="3:6">
      <c r="C332" s="146"/>
      <c r="D332" s="149"/>
      <c r="E332" s="144"/>
      <c r="F332" s="149"/>
    </row>
    <row r="333" spans="3:6">
      <c r="C333" s="146"/>
      <c r="D333" s="149"/>
      <c r="E333" s="144"/>
      <c r="F333" s="149"/>
    </row>
    <row r="334" spans="3:6">
      <c r="C334" s="146"/>
      <c r="D334" s="149"/>
      <c r="E334" s="144"/>
      <c r="F334" s="149"/>
    </row>
    <row r="335" spans="3:6">
      <c r="C335" s="146"/>
      <c r="D335" s="149"/>
      <c r="E335" s="144"/>
      <c r="F335" s="149"/>
    </row>
    <row r="336" spans="3:6">
      <c r="C336" s="146"/>
      <c r="D336" s="149"/>
      <c r="E336" s="144"/>
      <c r="F336" s="149"/>
    </row>
  </sheetData>
  <sheetProtection password="CC3D" sheet="1" objects="1" scenarios="1"/>
  <mergeCells count="116">
    <mergeCell ref="HJ6:HT6"/>
    <mergeCell ref="HU6:HX6"/>
    <mergeCell ref="HY6:IC6"/>
    <mergeCell ref="GA6:GC6"/>
    <mergeCell ref="GD6:GM6"/>
    <mergeCell ref="GN6:GP6"/>
    <mergeCell ref="GQ6:GZ6"/>
    <mergeCell ref="HA6:HD6"/>
    <mergeCell ref="HE6:HI6"/>
    <mergeCell ref="EV6:EZ6"/>
    <mergeCell ref="FA6:FC6"/>
    <mergeCell ref="FD6:FI6"/>
    <mergeCell ref="FJ6:FN6"/>
    <mergeCell ref="FP6:FU6"/>
    <mergeCell ref="FV6:FZ6"/>
    <mergeCell ref="DT6:DW6"/>
    <mergeCell ref="DX6:ED6"/>
    <mergeCell ref="EE6:EI6"/>
    <mergeCell ref="EJ6:EM6"/>
    <mergeCell ref="EN6:ER6"/>
    <mergeCell ref="ES6:EU6"/>
    <mergeCell ref="CY6:DB6"/>
    <mergeCell ref="DC6:DJ6"/>
    <mergeCell ref="DK6:DQ6"/>
    <mergeCell ref="DR6:DS6"/>
    <mergeCell ref="BM6:BQ6"/>
    <mergeCell ref="BR6:BU6"/>
    <mergeCell ref="BV6:CB6"/>
    <mergeCell ref="CC6:CF6"/>
    <mergeCell ref="CG6:CM6"/>
    <mergeCell ref="CN6:CQ6"/>
    <mergeCell ref="AI6:AQ6"/>
    <mergeCell ref="AR6:AS6"/>
    <mergeCell ref="AT6:BA6"/>
    <mergeCell ref="BB6:BC6"/>
    <mergeCell ref="BD6:BG6"/>
    <mergeCell ref="BH6:BL6"/>
    <mergeCell ref="HE5:HI5"/>
    <mergeCell ref="HJ5:HT5"/>
    <mergeCell ref="HU5:HX5"/>
    <mergeCell ref="EN5:ER5"/>
    <mergeCell ref="CN5:CQ5"/>
    <mergeCell ref="CR5:CU5"/>
    <mergeCell ref="CW5:CX5"/>
    <mergeCell ref="CY5:DB5"/>
    <mergeCell ref="DC5:DJ5"/>
    <mergeCell ref="DK5:DQ5"/>
    <mergeCell ref="BH5:BL5"/>
    <mergeCell ref="BM5:BQ5"/>
    <mergeCell ref="BR5:BU5"/>
    <mergeCell ref="BV5:CB5"/>
    <mergeCell ref="CC5:CF5"/>
    <mergeCell ref="CG5:CM5"/>
    <mergeCell ref="CR6:CU6"/>
    <mergeCell ref="CW6:CX6"/>
    <mergeCell ref="HA5:HD5"/>
    <mergeCell ref="ES5:EU5"/>
    <mergeCell ref="EV5:EZ5"/>
    <mergeCell ref="FA5:FC5"/>
    <mergeCell ref="FD5:FI5"/>
    <mergeCell ref="FJ5:FN5"/>
    <mergeCell ref="FP5:FU5"/>
    <mergeCell ref="DR5:DS5"/>
    <mergeCell ref="DT5:DW5"/>
    <mergeCell ref="DX5:ED5"/>
    <mergeCell ref="EE5:EI5"/>
    <mergeCell ref="EJ5:EM5"/>
    <mergeCell ref="GQ5:GZ5"/>
    <mergeCell ref="IF4:IF7"/>
    <mergeCell ref="G5:K5"/>
    <mergeCell ref="L5:O5"/>
    <mergeCell ref="P5:R5"/>
    <mergeCell ref="S5:W5"/>
    <mergeCell ref="X5:AE5"/>
    <mergeCell ref="IG3:IG7"/>
    <mergeCell ref="G4:R4"/>
    <mergeCell ref="S4:AQ4"/>
    <mergeCell ref="AR4:BA4"/>
    <mergeCell ref="BB4:BU4"/>
    <mergeCell ref="BV4:CF4"/>
    <mergeCell ref="CG4:CU4"/>
    <mergeCell ref="CV4:DJ4"/>
    <mergeCell ref="DK4:DW4"/>
    <mergeCell ref="DX4:ED4"/>
    <mergeCell ref="AF5:AH5"/>
    <mergeCell ref="AI5:AQ5"/>
    <mergeCell ref="AR5:AS5"/>
    <mergeCell ref="AT5:BA5"/>
    <mergeCell ref="BB5:BC5"/>
    <mergeCell ref="BD5:BG5"/>
    <mergeCell ref="EV4:FI4"/>
    <mergeCell ref="IE4:IE7"/>
    <mergeCell ref="A1:P1"/>
    <mergeCell ref="A3:A7"/>
    <mergeCell ref="B3:B7"/>
    <mergeCell ref="C3:C7"/>
    <mergeCell ref="D3:D7"/>
    <mergeCell ref="E3:E7"/>
    <mergeCell ref="F3:F7"/>
    <mergeCell ref="G3:ID3"/>
    <mergeCell ref="EE4:EM4"/>
    <mergeCell ref="EN4:EU4"/>
    <mergeCell ref="GN4:ID4"/>
    <mergeCell ref="GA4:GM4"/>
    <mergeCell ref="HY5:IC5"/>
    <mergeCell ref="G6:K6"/>
    <mergeCell ref="L6:O6"/>
    <mergeCell ref="P6:R6"/>
    <mergeCell ref="S6:W6"/>
    <mergeCell ref="X6:AE6"/>
    <mergeCell ref="AF6:AH6"/>
    <mergeCell ref="FV5:FZ5"/>
    <mergeCell ref="GA5:GC5"/>
    <mergeCell ref="GD5:GM5"/>
    <mergeCell ref="GN5:GP5"/>
    <mergeCell ref="FJ4:FZ4"/>
  </mergeCells>
  <phoneticPr fontId="2"/>
  <dataValidations count="1">
    <dataValidation type="list" allowBlank="1" showInputMessage="1" showErrorMessage="1" sqref="D211 JA211 SW211 ACS211 AMO211 AWK211 BGG211 BQC211 BZY211 CJU211 CTQ211 DDM211 DNI211 DXE211 EHA211 EQW211 FAS211 FKO211 FUK211 GEG211 GOC211 GXY211 HHU211 HRQ211 IBM211 ILI211 IVE211 JFA211 JOW211 JYS211 KIO211 KSK211 LCG211 LMC211 LVY211 MFU211 MPQ211 MZM211 NJI211 NTE211 ODA211 OMW211 OWS211 PGO211 PQK211 QAG211 QKC211 QTY211 RDU211 RNQ211 RXM211 SHI211 SRE211 TBA211 TKW211 TUS211 UEO211 UOK211 UYG211 VIC211 VRY211 WBU211 WLQ211 WVM211 D65747 JA65747 SW65747 ACS65747 AMO65747 AWK65747 BGG65747 BQC65747 BZY65747 CJU65747 CTQ65747 DDM65747 DNI65747 DXE65747 EHA65747 EQW65747 FAS65747 FKO65747 FUK65747 GEG65747 GOC65747 GXY65747 HHU65747 HRQ65747 IBM65747 ILI65747 IVE65747 JFA65747 JOW65747 JYS65747 KIO65747 KSK65747 LCG65747 LMC65747 LVY65747 MFU65747 MPQ65747 MZM65747 NJI65747 NTE65747 ODA65747 OMW65747 OWS65747 PGO65747 PQK65747 QAG65747 QKC65747 QTY65747 RDU65747 RNQ65747 RXM65747 SHI65747 SRE65747 TBA65747 TKW65747 TUS65747 UEO65747 UOK65747 UYG65747 VIC65747 VRY65747 WBU65747 WLQ65747 WVM65747 D131283 JA131283 SW131283 ACS131283 AMO131283 AWK131283 BGG131283 BQC131283 BZY131283 CJU131283 CTQ131283 DDM131283 DNI131283 DXE131283 EHA131283 EQW131283 FAS131283 FKO131283 FUK131283 GEG131283 GOC131283 GXY131283 HHU131283 HRQ131283 IBM131283 ILI131283 IVE131283 JFA131283 JOW131283 JYS131283 KIO131283 KSK131283 LCG131283 LMC131283 LVY131283 MFU131283 MPQ131283 MZM131283 NJI131283 NTE131283 ODA131283 OMW131283 OWS131283 PGO131283 PQK131283 QAG131283 QKC131283 QTY131283 RDU131283 RNQ131283 RXM131283 SHI131283 SRE131283 TBA131283 TKW131283 TUS131283 UEO131283 UOK131283 UYG131283 VIC131283 VRY131283 WBU131283 WLQ131283 WVM131283 D196819 JA196819 SW196819 ACS196819 AMO196819 AWK196819 BGG196819 BQC196819 BZY196819 CJU196819 CTQ196819 DDM196819 DNI196819 DXE196819 EHA196819 EQW196819 FAS196819 FKO196819 FUK196819 GEG196819 GOC196819 GXY196819 HHU196819 HRQ196819 IBM196819 ILI196819 IVE196819 JFA196819 JOW196819 JYS196819 KIO196819 KSK196819 LCG196819 LMC196819 LVY196819 MFU196819 MPQ196819 MZM196819 NJI196819 NTE196819 ODA196819 OMW196819 OWS196819 PGO196819 PQK196819 QAG196819 QKC196819 QTY196819 RDU196819 RNQ196819 RXM196819 SHI196819 SRE196819 TBA196819 TKW196819 TUS196819 UEO196819 UOK196819 UYG196819 VIC196819 VRY196819 WBU196819 WLQ196819 WVM196819 D262355 JA262355 SW262355 ACS262355 AMO262355 AWK262355 BGG262355 BQC262355 BZY262355 CJU262355 CTQ262355 DDM262355 DNI262355 DXE262355 EHA262355 EQW262355 FAS262355 FKO262355 FUK262355 GEG262355 GOC262355 GXY262355 HHU262355 HRQ262355 IBM262355 ILI262355 IVE262355 JFA262355 JOW262355 JYS262355 KIO262355 KSK262355 LCG262355 LMC262355 LVY262355 MFU262355 MPQ262355 MZM262355 NJI262355 NTE262355 ODA262355 OMW262355 OWS262355 PGO262355 PQK262355 QAG262355 QKC262355 QTY262355 RDU262355 RNQ262355 RXM262355 SHI262355 SRE262355 TBA262355 TKW262355 TUS262355 UEO262355 UOK262355 UYG262355 VIC262355 VRY262355 WBU262355 WLQ262355 WVM262355 D327891 JA327891 SW327891 ACS327891 AMO327891 AWK327891 BGG327891 BQC327891 BZY327891 CJU327891 CTQ327891 DDM327891 DNI327891 DXE327891 EHA327891 EQW327891 FAS327891 FKO327891 FUK327891 GEG327891 GOC327891 GXY327891 HHU327891 HRQ327891 IBM327891 ILI327891 IVE327891 JFA327891 JOW327891 JYS327891 KIO327891 KSK327891 LCG327891 LMC327891 LVY327891 MFU327891 MPQ327891 MZM327891 NJI327891 NTE327891 ODA327891 OMW327891 OWS327891 PGO327891 PQK327891 QAG327891 QKC327891 QTY327891 RDU327891 RNQ327891 RXM327891 SHI327891 SRE327891 TBA327891 TKW327891 TUS327891 UEO327891 UOK327891 UYG327891 VIC327891 VRY327891 WBU327891 WLQ327891 WVM327891 D393427 JA393427 SW393427 ACS393427 AMO393427 AWK393427 BGG393427 BQC393427 BZY393427 CJU393427 CTQ393427 DDM393427 DNI393427 DXE393427 EHA393427 EQW393427 FAS393427 FKO393427 FUK393427 GEG393427 GOC393427 GXY393427 HHU393427 HRQ393427 IBM393427 ILI393427 IVE393427 JFA393427 JOW393427 JYS393427 KIO393427 KSK393427 LCG393427 LMC393427 LVY393427 MFU393427 MPQ393427 MZM393427 NJI393427 NTE393427 ODA393427 OMW393427 OWS393427 PGO393427 PQK393427 QAG393427 QKC393427 QTY393427 RDU393427 RNQ393427 RXM393427 SHI393427 SRE393427 TBA393427 TKW393427 TUS393427 UEO393427 UOK393427 UYG393427 VIC393427 VRY393427 WBU393427 WLQ393427 WVM393427 D458963 JA458963 SW458963 ACS458963 AMO458963 AWK458963 BGG458963 BQC458963 BZY458963 CJU458963 CTQ458963 DDM458963 DNI458963 DXE458963 EHA458963 EQW458963 FAS458963 FKO458963 FUK458963 GEG458963 GOC458963 GXY458963 HHU458963 HRQ458963 IBM458963 ILI458963 IVE458963 JFA458963 JOW458963 JYS458963 KIO458963 KSK458963 LCG458963 LMC458963 LVY458963 MFU458963 MPQ458963 MZM458963 NJI458963 NTE458963 ODA458963 OMW458963 OWS458963 PGO458963 PQK458963 QAG458963 QKC458963 QTY458963 RDU458963 RNQ458963 RXM458963 SHI458963 SRE458963 TBA458963 TKW458963 TUS458963 UEO458963 UOK458963 UYG458963 VIC458963 VRY458963 WBU458963 WLQ458963 WVM458963 D524499 JA524499 SW524499 ACS524499 AMO524499 AWK524499 BGG524499 BQC524499 BZY524499 CJU524499 CTQ524499 DDM524499 DNI524499 DXE524499 EHA524499 EQW524499 FAS524499 FKO524499 FUK524499 GEG524499 GOC524499 GXY524499 HHU524499 HRQ524499 IBM524499 ILI524499 IVE524499 JFA524499 JOW524499 JYS524499 KIO524499 KSK524499 LCG524499 LMC524499 LVY524499 MFU524499 MPQ524499 MZM524499 NJI524499 NTE524499 ODA524499 OMW524499 OWS524499 PGO524499 PQK524499 QAG524499 QKC524499 QTY524499 RDU524499 RNQ524499 RXM524499 SHI524499 SRE524499 TBA524499 TKW524499 TUS524499 UEO524499 UOK524499 UYG524499 VIC524499 VRY524499 WBU524499 WLQ524499 WVM524499 D590035 JA590035 SW590035 ACS590035 AMO590035 AWK590035 BGG590035 BQC590035 BZY590035 CJU590035 CTQ590035 DDM590035 DNI590035 DXE590035 EHA590035 EQW590035 FAS590035 FKO590035 FUK590035 GEG590035 GOC590035 GXY590035 HHU590035 HRQ590035 IBM590035 ILI590035 IVE590035 JFA590035 JOW590035 JYS590035 KIO590035 KSK590035 LCG590035 LMC590035 LVY590035 MFU590035 MPQ590035 MZM590035 NJI590035 NTE590035 ODA590035 OMW590035 OWS590035 PGO590035 PQK590035 QAG590035 QKC590035 QTY590035 RDU590035 RNQ590035 RXM590035 SHI590035 SRE590035 TBA590035 TKW590035 TUS590035 UEO590035 UOK590035 UYG590035 VIC590035 VRY590035 WBU590035 WLQ590035 WVM590035 D655571 JA655571 SW655571 ACS655571 AMO655571 AWK655571 BGG655571 BQC655571 BZY655571 CJU655571 CTQ655571 DDM655571 DNI655571 DXE655571 EHA655571 EQW655571 FAS655571 FKO655571 FUK655571 GEG655571 GOC655571 GXY655571 HHU655571 HRQ655571 IBM655571 ILI655571 IVE655571 JFA655571 JOW655571 JYS655571 KIO655571 KSK655571 LCG655571 LMC655571 LVY655571 MFU655571 MPQ655571 MZM655571 NJI655571 NTE655571 ODA655571 OMW655571 OWS655571 PGO655571 PQK655571 QAG655571 QKC655571 QTY655571 RDU655571 RNQ655571 RXM655571 SHI655571 SRE655571 TBA655571 TKW655571 TUS655571 UEO655571 UOK655571 UYG655571 VIC655571 VRY655571 WBU655571 WLQ655571 WVM655571 D721107 JA721107 SW721107 ACS721107 AMO721107 AWK721107 BGG721107 BQC721107 BZY721107 CJU721107 CTQ721107 DDM721107 DNI721107 DXE721107 EHA721107 EQW721107 FAS721107 FKO721107 FUK721107 GEG721107 GOC721107 GXY721107 HHU721107 HRQ721107 IBM721107 ILI721107 IVE721107 JFA721107 JOW721107 JYS721107 KIO721107 KSK721107 LCG721107 LMC721107 LVY721107 MFU721107 MPQ721107 MZM721107 NJI721107 NTE721107 ODA721107 OMW721107 OWS721107 PGO721107 PQK721107 QAG721107 QKC721107 QTY721107 RDU721107 RNQ721107 RXM721107 SHI721107 SRE721107 TBA721107 TKW721107 TUS721107 UEO721107 UOK721107 UYG721107 VIC721107 VRY721107 WBU721107 WLQ721107 WVM721107 D786643 JA786643 SW786643 ACS786643 AMO786643 AWK786643 BGG786643 BQC786643 BZY786643 CJU786643 CTQ786643 DDM786643 DNI786643 DXE786643 EHA786643 EQW786643 FAS786643 FKO786643 FUK786643 GEG786643 GOC786643 GXY786643 HHU786643 HRQ786643 IBM786643 ILI786643 IVE786643 JFA786643 JOW786643 JYS786643 KIO786643 KSK786643 LCG786643 LMC786643 LVY786643 MFU786643 MPQ786643 MZM786643 NJI786643 NTE786643 ODA786643 OMW786643 OWS786643 PGO786643 PQK786643 QAG786643 QKC786643 QTY786643 RDU786643 RNQ786643 RXM786643 SHI786643 SRE786643 TBA786643 TKW786643 TUS786643 UEO786643 UOK786643 UYG786643 VIC786643 VRY786643 WBU786643 WLQ786643 WVM786643 D852179 JA852179 SW852179 ACS852179 AMO852179 AWK852179 BGG852179 BQC852179 BZY852179 CJU852179 CTQ852179 DDM852179 DNI852179 DXE852179 EHA852179 EQW852179 FAS852179 FKO852179 FUK852179 GEG852179 GOC852179 GXY852179 HHU852179 HRQ852179 IBM852179 ILI852179 IVE852179 JFA852179 JOW852179 JYS852179 KIO852179 KSK852179 LCG852179 LMC852179 LVY852179 MFU852179 MPQ852179 MZM852179 NJI852179 NTE852179 ODA852179 OMW852179 OWS852179 PGO852179 PQK852179 QAG852179 QKC852179 QTY852179 RDU852179 RNQ852179 RXM852179 SHI852179 SRE852179 TBA852179 TKW852179 TUS852179 UEO852179 UOK852179 UYG852179 VIC852179 VRY852179 WBU852179 WLQ852179 WVM852179 D917715 JA917715 SW917715 ACS917715 AMO917715 AWK917715 BGG917715 BQC917715 BZY917715 CJU917715 CTQ917715 DDM917715 DNI917715 DXE917715 EHA917715 EQW917715 FAS917715 FKO917715 FUK917715 GEG917715 GOC917715 GXY917715 HHU917715 HRQ917715 IBM917715 ILI917715 IVE917715 JFA917715 JOW917715 JYS917715 KIO917715 KSK917715 LCG917715 LMC917715 LVY917715 MFU917715 MPQ917715 MZM917715 NJI917715 NTE917715 ODA917715 OMW917715 OWS917715 PGO917715 PQK917715 QAG917715 QKC917715 QTY917715 RDU917715 RNQ917715 RXM917715 SHI917715 SRE917715 TBA917715 TKW917715 TUS917715 UEO917715 UOK917715 UYG917715 VIC917715 VRY917715 WBU917715 WLQ917715 WVM917715 D983251 JA983251 SW983251 ACS983251 AMO983251 AWK983251 BGG983251 BQC983251 BZY983251 CJU983251 CTQ983251 DDM983251 DNI983251 DXE983251 EHA983251 EQW983251 FAS983251 FKO983251 FUK983251 GEG983251 GOC983251 GXY983251 HHU983251 HRQ983251 IBM983251 ILI983251 IVE983251 JFA983251 JOW983251 JYS983251 KIO983251 KSK983251 LCG983251 LMC983251 LVY983251 MFU983251 MPQ983251 MZM983251 NJI983251 NTE983251 ODA983251 OMW983251 OWS983251 PGO983251 PQK983251 QAG983251 QKC983251 QTY983251 RDU983251 RNQ983251 RXM983251 SHI983251 SRE983251 TBA983251 TKW983251 TUS983251 UEO983251 UOK983251 UYG983251 VIC983251 VRY983251 WBU983251 WLQ983251 WVM983251" xr:uid="{00000000-0002-0000-1700-000000000000}">
      <formula1>$F$282:$F$295</formula1>
    </dataValidation>
  </dataValidations>
  <pageMargins left="0.78740157480314965" right="0.59055118110236227" top="0.78740157480314965" bottom="0.78740157480314965" header="0.51181102362204722" footer="0.51181102362204722"/>
  <headerFooter alignWithMargins="0"/>
  <colBreaks count="2" manualBreakCount="2">
    <brk id="106" max="215" man="1"/>
    <brk id="208" max="215" man="1"/>
  </colBreaks>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1" id="{B0E73F50-42B2-4FA4-9B8B-17779AF84B5F}">
            <xm:f>NOT(ISNA(HLOOKUP(G7:ID7,申請書!$BO$32:$CA$33,2,FALSE)))</xm:f>
            <x14:dxf>
              <font>
                <color rgb="FFFF0000"/>
              </font>
            </x14:dxf>
          </x14:cfRule>
          <xm:sqref>G9:ID9</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IX336"/>
  <sheetViews>
    <sheetView showZeros="0" zoomScale="85" zoomScaleNormal="85" zoomScaleSheetLayoutView="55" workbookViewId="0">
      <pane xSplit="6" ySplit="7" topLeftCell="G8" activePane="bottomRight" state="frozen"/>
      <selection activeCell="A16" sqref="A16"/>
      <selection pane="topRight" activeCell="A16" sqref="A16"/>
      <selection pane="bottomLeft" activeCell="A16" sqref="A16"/>
      <selection pane="bottomRight" activeCell="L15" sqref="L15"/>
    </sheetView>
  </sheetViews>
  <sheetFormatPr defaultColWidth="29.5" defaultRowHeight="13.5"/>
  <cols>
    <col min="1" max="1" width="4.75" style="114" customWidth="1"/>
    <col min="2" max="2" width="9" style="114" bestFit="1" customWidth="1"/>
    <col min="3" max="3" width="7.5" style="143" bestFit="1" customWidth="1"/>
    <col min="4" max="4" width="13" style="114" bestFit="1" customWidth="1"/>
    <col min="5" max="5" width="25.375" style="142" bestFit="1" customWidth="1"/>
    <col min="6" max="6" width="13" style="150" bestFit="1" customWidth="1"/>
    <col min="7" max="89" width="3.125" style="114" customWidth="1"/>
    <col min="90" max="91" width="27.25" style="114" customWidth="1"/>
    <col min="92" max="92" width="29.5" style="114" customWidth="1"/>
    <col min="93" max="258" width="29.5" style="114"/>
    <col min="259" max="259" width="4.75" style="114" customWidth="1"/>
    <col min="260" max="260" width="9" style="114" bestFit="1" customWidth="1"/>
    <col min="261" max="261" width="7.5" style="114" bestFit="1" customWidth="1"/>
    <col min="262" max="262" width="13" style="114" bestFit="1" customWidth="1"/>
    <col min="263" max="263" width="25.375" style="114" bestFit="1" customWidth="1"/>
    <col min="264" max="264" width="13" style="114" bestFit="1" customWidth="1"/>
    <col min="265" max="345" width="3.125" style="114" customWidth="1"/>
    <col min="346" max="346" width="144.25" style="114" bestFit="1" customWidth="1"/>
    <col min="347" max="347" width="66.625" style="114" customWidth="1"/>
    <col min="348" max="348" width="29.5" style="114" customWidth="1"/>
    <col min="349" max="514" width="29.5" style="114"/>
    <col min="515" max="515" width="4.75" style="114" customWidth="1"/>
    <col min="516" max="516" width="9" style="114" bestFit="1" customWidth="1"/>
    <col min="517" max="517" width="7.5" style="114" bestFit="1" customWidth="1"/>
    <col min="518" max="518" width="13" style="114" bestFit="1" customWidth="1"/>
    <col min="519" max="519" width="25.375" style="114" bestFit="1" customWidth="1"/>
    <col min="520" max="520" width="13" style="114" bestFit="1" customWidth="1"/>
    <col min="521" max="601" width="3.125" style="114" customWidth="1"/>
    <col min="602" max="602" width="144.25" style="114" bestFit="1" customWidth="1"/>
    <col min="603" max="603" width="66.625" style="114" customWidth="1"/>
    <col min="604" max="604" width="29.5" style="114" customWidth="1"/>
    <col min="605" max="770" width="29.5" style="114"/>
    <col min="771" max="771" width="4.75" style="114" customWidth="1"/>
    <col min="772" max="772" width="9" style="114" bestFit="1" customWidth="1"/>
    <col min="773" max="773" width="7.5" style="114" bestFit="1" customWidth="1"/>
    <col min="774" max="774" width="13" style="114" bestFit="1" customWidth="1"/>
    <col min="775" max="775" width="25.375" style="114" bestFit="1" customWidth="1"/>
    <col min="776" max="776" width="13" style="114" bestFit="1" customWidth="1"/>
    <col min="777" max="857" width="3.125" style="114" customWidth="1"/>
    <col min="858" max="858" width="144.25" style="114" bestFit="1" customWidth="1"/>
    <col min="859" max="859" width="66.625" style="114" customWidth="1"/>
    <col min="860" max="860" width="29.5" style="114" customWidth="1"/>
    <col min="861" max="1026" width="29.5" style="114"/>
    <col min="1027" max="1027" width="4.75" style="114" customWidth="1"/>
    <col min="1028" max="1028" width="9" style="114" bestFit="1" customWidth="1"/>
    <col min="1029" max="1029" width="7.5" style="114" bestFit="1" customWidth="1"/>
    <col min="1030" max="1030" width="13" style="114" bestFit="1" customWidth="1"/>
    <col min="1031" max="1031" width="25.375" style="114" bestFit="1" customWidth="1"/>
    <col min="1032" max="1032" width="13" style="114" bestFit="1" customWidth="1"/>
    <col min="1033" max="1113" width="3.125" style="114" customWidth="1"/>
    <col min="1114" max="1114" width="144.25" style="114" bestFit="1" customWidth="1"/>
    <col min="1115" max="1115" width="66.625" style="114" customWidth="1"/>
    <col min="1116" max="1116" width="29.5" style="114" customWidth="1"/>
    <col min="1117" max="1282" width="29.5" style="114"/>
    <col min="1283" max="1283" width="4.75" style="114" customWidth="1"/>
    <col min="1284" max="1284" width="9" style="114" bestFit="1" customWidth="1"/>
    <col min="1285" max="1285" width="7.5" style="114" bestFit="1" customWidth="1"/>
    <col min="1286" max="1286" width="13" style="114" bestFit="1" customWidth="1"/>
    <col min="1287" max="1287" width="25.375" style="114" bestFit="1" customWidth="1"/>
    <col min="1288" max="1288" width="13" style="114" bestFit="1" customWidth="1"/>
    <col min="1289" max="1369" width="3.125" style="114" customWidth="1"/>
    <col min="1370" max="1370" width="144.25" style="114" bestFit="1" customWidth="1"/>
    <col min="1371" max="1371" width="66.625" style="114" customWidth="1"/>
    <col min="1372" max="1372" width="29.5" style="114" customWidth="1"/>
    <col min="1373" max="1538" width="29.5" style="114"/>
    <col min="1539" max="1539" width="4.75" style="114" customWidth="1"/>
    <col min="1540" max="1540" width="9" style="114" bestFit="1" customWidth="1"/>
    <col min="1541" max="1541" width="7.5" style="114" bestFit="1" customWidth="1"/>
    <col min="1542" max="1542" width="13" style="114" bestFit="1" customWidth="1"/>
    <col min="1543" max="1543" width="25.375" style="114" bestFit="1" customWidth="1"/>
    <col min="1544" max="1544" width="13" style="114" bestFit="1" customWidth="1"/>
    <col min="1545" max="1625" width="3.125" style="114" customWidth="1"/>
    <col min="1626" max="1626" width="144.25" style="114" bestFit="1" customWidth="1"/>
    <col min="1627" max="1627" width="66.625" style="114" customWidth="1"/>
    <col min="1628" max="1628" width="29.5" style="114" customWidth="1"/>
    <col min="1629" max="1794" width="29.5" style="114"/>
    <col min="1795" max="1795" width="4.75" style="114" customWidth="1"/>
    <col min="1796" max="1796" width="9" style="114" bestFit="1" customWidth="1"/>
    <col min="1797" max="1797" width="7.5" style="114" bestFit="1" customWidth="1"/>
    <col min="1798" max="1798" width="13" style="114" bestFit="1" customWidth="1"/>
    <col min="1799" max="1799" width="25.375" style="114" bestFit="1" customWidth="1"/>
    <col min="1800" max="1800" width="13" style="114" bestFit="1" customWidth="1"/>
    <col min="1801" max="1881" width="3.125" style="114" customWidth="1"/>
    <col min="1882" max="1882" width="144.25" style="114" bestFit="1" customWidth="1"/>
    <col min="1883" max="1883" width="66.625" style="114" customWidth="1"/>
    <col min="1884" max="1884" width="29.5" style="114" customWidth="1"/>
    <col min="1885" max="2050" width="29.5" style="114"/>
    <col min="2051" max="2051" width="4.75" style="114" customWidth="1"/>
    <col min="2052" max="2052" width="9" style="114" bestFit="1" customWidth="1"/>
    <col min="2053" max="2053" width="7.5" style="114" bestFit="1" customWidth="1"/>
    <col min="2054" max="2054" width="13" style="114" bestFit="1" customWidth="1"/>
    <col min="2055" max="2055" width="25.375" style="114" bestFit="1" customWidth="1"/>
    <col min="2056" max="2056" width="13" style="114" bestFit="1" customWidth="1"/>
    <col min="2057" max="2137" width="3.125" style="114" customWidth="1"/>
    <col min="2138" max="2138" width="144.25" style="114" bestFit="1" customWidth="1"/>
    <col min="2139" max="2139" width="66.625" style="114" customWidth="1"/>
    <col min="2140" max="2140" width="29.5" style="114" customWidth="1"/>
    <col min="2141" max="2306" width="29.5" style="114"/>
    <col min="2307" max="2307" width="4.75" style="114" customWidth="1"/>
    <col min="2308" max="2308" width="9" style="114" bestFit="1" customWidth="1"/>
    <col min="2309" max="2309" width="7.5" style="114" bestFit="1" customWidth="1"/>
    <col min="2310" max="2310" width="13" style="114" bestFit="1" customWidth="1"/>
    <col min="2311" max="2311" width="25.375" style="114" bestFit="1" customWidth="1"/>
    <col min="2312" max="2312" width="13" style="114" bestFit="1" customWidth="1"/>
    <col min="2313" max="2393" width="3.125" style="114" customWidth="1"/>
    <col min="2394" max="2394" width="144.25" style="114" bestFit="1" customWidth="1"/>
    <col min="2395" max="2395" width="66.625" style="114" customWidth="1"/>
    <col min="2396" max="2396" width="29.5" style="114" customWidth="1"/>
    <col min="2397" max="2562" width="29.5" style="114"/>
    <col min="2563" max="2563" width="4.75" style="114" customWidth="1"/>
    <col min="2564" max="2564" width="9" style="114" bestFit="1" customWidth="1"/>
    <col min="2565" max="2565" width="7.5" style="114" bestFit="1" customWidth="1"/>
    <col min="2566" max="2566" width="13" style="114" bestFit="1" customWidth="1"/>
    <col min="2567" max="2567" width="25.375" style="114" bestFit="1" customWidth="1"/>
    <col min="2568" max="2568" width="13" style="114" bestFit="1" customWidth="1"/>
    <col min="2569" max="2649" width="3.125" style="114" customWidth="1"/>
    <col min="2650" max="2650" width="144.25" style="114" bestFit="1" customWidth="1"/>
    <col min="2651" max="2651" width="66.625" style="114" customWidth="1"/>
    <col min="2652" max="2652" width="29.5" style="114" customWidth="1"/>
    <col min="2653" max="2818" width="29.5" style="114"/>
    <col min="2819" max="2819" width="4.75" style="114" customWidth="1"/>
    <col min="2820" max="2820" width="9" style="114" bestFit="1" customWidth="1"/>
    <col min="2821" max="2821" width="7.5" style="114" bestFit="1" customWidth="1"/>
    <col min="2822" max="2822" width="13" style="114" bestFit="1" customWidth="1"/>
    <col min="2823" max="2823" width="25.375" style="114" bestFit="1" customWidth="1"/>
    <col min="2824" max="2824" width="13" style="114" bestFit="1" customWidth="1"/>
    <col min="2825" max="2905" width="3.125" style="114" customWidth="1"/>
    <col min="2906" max="2906" width="144.25" style="114" bestFit="1" customWidth="1"/>
    <col min="2907" max="2907" width="66.625" style="114" customWidth="1"/>
    <col min="2908" max="2908" width="29.5" style="114" customWidth="1"/>
    <col min="2909" max="3074" width="29.5" style="114"/>
    <col min="3075" max="3075" width="4.75" style="114" customWidth="1"/>
    <col min="3076" max="3076" width="9" style="114" bestFit="1" customWidth="1"/>
    <col min="3077" max="3077" width="7.5" style="114" bestFit="1" customWidth="1"/>
    <col min="3078" max="3078" width="13" style="114" bestFit="1" customWidth="1"/>
    <col min="3079" max="3079" width="25.375" style="114" bestFit="1" customWidth="1"/>
    <col min="3080" max="3080" width="13" style="114" bestFit="1" customWidth="1"/>
    <col min="3081" max="3161" width="3.125" style="114" customWidth="1"/>
    <col min="3162" max="3162" width="144.25" style="114" bestFit="1" customWidth="1"/>
    <col min="3163" max="3163" width="66.625" style="114" customWidth="1"/>
    <col min="3164" max="3164" width="29.5" style="114" customWidth="1"/>
    <col min="3165" max="3330" width="29.5" style="114"/>
    <col min="3331" max="3331" width="4.75" style="114" customWidth="1"/>
    <col min="3332" max="3332" width="9" style="114" bestFit="1" customWidth="1"/>
    <col min="3333" max="3333" width="7.5" style="114" bestFit="1" customWidth="1"/>
    <col min="3334" max="3334" width="13" style="114" bestFit="1" customWidth="1"/>
    <col min="3335" max="3335" width="25.375" style="114" bestFit="1" customWidth="1"/>
    <col min="3336" max="3336" width="13" style="114" bestFit="1" customWidth="1"/>
    <col min="3337" max="3417" width="3.125" style="114" customWidth="1"/>
    <col min="3418" max="3418" width="144.25" style="114" bestFit="1" customWidth="1"/>
    <col min="3419" max="3419" width="66.625" style="114" customWidth="1"/>
    <col min="3420" max="3420" width="29.5" style="114" customWidth="1"/>
    <col min="3421" max="3586" width="29.5" style="114"/>
    <col min="3587" max="3587" width="4.75" style="114" customWidth="1"/>
    <col min="3588" max="3588" width="9" style="114" bestFit="1" customWidth="1"/>
    <col min="3589" max="3589" width="7.5" style="114" bestFit="1" customWidth="1"/>
    <col min="3590" max="3590" width="13" style="114" bestFit="1" customWidth="1"/>
    <col min="3591" max="3591" width="25.375" style="114" bestFit="1" customWidth="1"/>
    <col min="3592" max="3592" width="13" style="114" bestFit="1" customWidth="1"/>
    <col min="3593" max="3673" width="3.125" style="114" customWidth="1"/>
    <col min="3674" max="3674" width="144.25" style="114" bestFit="1" customWidth="1"/>
    <col min="3675" max="3675" width="66.625" style="114" customWidth="1"/>
    <col min="3676" max="3676" width="29.5" style="114" customWidth="1"/>
    <col min="3677" max="3842" width="29.5" style="114"/>
    <col min="3843" max="3843" width="4.75" style="114" customWidth="1"/>
    <col min="3844" max="3844" width="9" style="114" bestFit="1" customWidth="1"/>
    <col min="3845" max="3845" width="7.5" style="114" bestFit="1" customWidth="1"/>
    <col min="3846" max="3846" width="13" style="114" bestFit="1" customWidth="1"/>
    <col min="3847" max="3847" width="25.375" style="114" bestFit="1" customWidth="1"/>
    <col min="3848" max="3848" width="13" style="114" bestFit="1" customWidth="1"/>
    <col min="3849" max="3929" width="3.125" style="114" customWidth="1"/>
    <col min="3930" max="3930" width="144.25" style="114" bestFit="1" customWidth="1"/>
    <col min="3931" max="3931" width="66.625" style="114" customWidth="1"/>
    <col min="3932" max="3932" width="29.5" style="114" customWidth="1"/>
    <col min="3933" max="4098" width="29.5" style="114"/>
    <col min="4099" max="4099" width="4.75" style="114" customWidth="1"/>
    <col min="4100" max="4100" width="9" style="114" bestFit="1" customWidth="1"/>
    <col min="4101" max="4101" width="7.5" style="114" bestFit="1" customWidth="1"/>
    <col min="4102" max="4102" width="13" style="114" bestFit="1" customWidth="1"/>
    <col min="4103" max="4103" width="25.375" style="114" bestFit="1" customWidth="1"/>
    <col min="4104" max="4104" width="13" style="114" bestFit="1" customWidth="1"/>
    <col min="4105" max="4185" width="3.125" style="114" customWidth="1"/>
    <col min="4186" max="4186" width="144.25" style="114" bestFit="1" customWidth="1"/>
    <col min="4187" max="4187" width="66.625" style="114" customWidth="1"/>
    <col min="4188" max="4188" width="29.5" style="114" customWidth="1"/>
    <col min="4189" max="4354" width="29.5" style="114"/>
    <col min="4355" max="4355" width="4.75" style="114" customWidth="1"/>
    <col min="4356" max="4356" width="9" style="114" bestFit="1" customWidth="1"/>
    <col min="4357" max="4357" width="7.5" style="114" bestFit="1" customWidth="1"/>
    <col min="4358" max="4358" width="13" style="114" bestFit="1" customWidth="1"/>
    <col min="4359" max="4359" width="25.375" style="114" bestFit="1" customWidth="1"/>
    <col min="4360" max="4360" width="13" style="114" bestFit="1" customWidth="1"/>
    <col min="4361" max="4441" width="3.125" style="114" customWidth="1"/>
    <col min="4442" max="4442" width="144.25" style="114" bestFit="1" customWidth="1"/>
    <col min="4443" max="4443" width="66.625" style="114" customWidth="1"/>
    <col min="4444" max="4444" width="29.5" style="114" customWidth="1"/>
    <col min="4445" max="4610" width="29.5" style="114"/>
    <col min="4611" max="4611" width="4.75" style="114" customWidth="1"/>
    <col min="4612" max="4612" width="9" style="114" bestFit="1" customWidth="1"/>
    <col min="4613" max="4613" width="7.5" style="114" bestFit="1" customWidth="1"/>
    <col min="4614" max="4614" width="13" style="114" bestFit="1" customWidth="1"/>
    <col min="4615" max="4615" width="25.375" style="114" bestFit="1" customWidth="1"/>
    <col min="4616" max="4616" width="13" style="114" bestFit="1" customWidth="1"/>
    <col min="4617" max="4697" width="3.125" style="114" customWidth="1"/>
    <col min="4698" max="4698" width="144.25" style="114" bestFit="1" customWidth="1"/>
    <col min="4699" max="4699" width="66.625" style="114" customWidth="1"/>
    <col min="4700" max="4700" width="29.5" style="114" customWidth="1"/>
    <col min="4701" max="4866" width="29.5" style="114"/>
    <col min="4867" max="4867" width="4.75" style="114" customWidth="1"/>
    <col min="4868" max="4868" width="9" style="114" bestFit="1" customWidth="1"/>
    <col min="4869" max="4869" width="7.5" style="114" bestFit="1" customWidth="1"/>
    <col min="4870" max="4870" width="13" style="114" bestFit="1" customWidth="1"/>
    <col min="4871" max="4871" width="25.375" style="114" bestFit="1" customWidth="1"/>
    <col min="4872" max="4872" width="13" style="114" bestFit="1" customWidth="1"/>
    <col min="4873" max="4953" width="3.125" style="114" customWidth="1"/>
    <col min="4954" max="4954" width="144.25" style="114" bestFit="1" customWidth="1"/>
    <col min="4955" max="4955" width="66.625" style="114" customWidth="1"/>
    <col min="4956" max="4956" width="29.5" style="114" customWidth="1"/>
    <col min="4957" max="5122" width="29.5" style="114"/>
    <col min="5123" max="5123" width="4.75" style="114" customWidth="1"/>
    <col min="5124" max="5124" width="9" style="114" bestFit="1" customWidth="1"/>
    <col min="5125" max="5125" width="7.5" style="114" bestFit="1" customWidth="1"/>
    <col min="5126" max="5126" width="13" style="114" bestFit="1" customWidth="1"/>
    <col min="5127" max="5127" width="25.375" style="114" bestFit="1" customWidth="1"/>
    <col min="5128" max="5128" width="13" style="114" bestFit="1" customWidth="1"/>
    <col min="5129" max="5209" width="3.125" style="114" customWidth="1"/>
    <col min="5210" max="5210" width="144.25" style="114" bestFit="1" customWidth="1"/>
    <col min="5211" max="5211" width="66.625" style="114" customWidth="1"/>
    <col min="5212" max="5212" width="29.5" style="114" customWidth="1"/>
    <col min="5213" max="5378" width="29.5" style="114"/>
    <col min="5379" max="5379" width="4.75" style="114" customWidth="1"/>
    <col min="5380" max="5380" width="9" style="114" bestFit="1" customWidth="1"/>
    <col min="5381" max="5381" width="7.5" style="114" bestFit="1" customWidth="1"/>
    <col min="5382" max="5382" width="13" style="114" bestFit="1" customWidth="1"/>
    <col min="5383" max="5383" width="25.375" style="114" bestFit="1" customWidth="1"/>
    <col min="5384" max="5384" width="13" style="114" bestFit="1" customWidth="1"/>
    <col min="5385" max="5465" width="3.125" style="114" customWidth="1"/>
    <col min="5466" max="5466" width="144.25" style="114" bestFit="1" customWidth="1"/>
    <col min="5467" max="5467" width="66.625" style="114" customWidth="1"/>
    <col min="5468" max="5468" width="29.5" style="114" customWidth="1"/>
    <col min="5469" max="5634" width="29.5" style="114"/>
    <col min="5635" max="5635" width="4.75" style="114" customWidth="1"/>
    <col min="5636" max="5636" width="9" style="114" bestFit="1" customWidth="1"/>
    <col min="5637" max="5637" width="7.5" style="114" bestFit="1" customWidth="1"/>
    <col min="5638" max="5638" width="13" style="114" bestFit="1" customWidth="1"/>
    <col min="5639" max="5639" width="25.375" style="114" bestFit="1" customWidth="1"/>
    <col min="5640" max="5640" width="13" style="114" bestFit="1" customWidth="1"/>
    <col min="5641" max="5721" width="3.125" style="114" customWidth="1"/>
    <col min="5722" max="5722" width="144.25" style="114" bestFit="1" customWidth="1"/>
    <col min="5723" max="5723" width="66.625" style="114" customWidth="1"/>
    <col min="5724" max="5724" width="29.5" style="114" customWidth="1"/>
    <col min="5725" max="5890" width="29.5" style="114"/>
    <col min="5891" max="5891" width="4.75" style="114" customWidth="1"/>
    <col min="5892" max="5892" width="9" style="114" bestFit="1" customWidth="1"/>
    <col min="5893" max="5893" width="7.5" style="114" bestFit="1" customWidth="1"/>
    <col min="5894" max="5894" width="13" style="114" bestFit="1" customWidth="1"/>
    <col min="5895" max="5895" width="25.375" style="114" bestFit="1" customWidth="1"/>
    <col min="5896" max="5896" width="13" style="114" bestFit="1" customWidth="1"/>
    <col min="5897" max="5977" width="3.125" style="114" customWidth="1"/>
    <col min="5978" max="5978" width="144.25" style="114" bestFit="1" customWidth="1"/>
    <col min="5979" max="5979" width="66.625" style="114" customWidth="1"/>
    <col min="5980" max="5980" width="29.5" style="114" customWidth="1"/>
    <col min="5981" max="6146" width="29.5" style="114"/>
    <col min="6147" max="6147" width="4.75" style="114" customWidth="1"/>
    <col min="6148" max="6148" width="9" style="114" bestFit="1" customWidth="1"/>
    <col min="6149" max="6149" width="7.5" style="114" bestFit="1" customWidth="1"/>
    <col min="6150" max="6150" width="13" style="114" bestFit="1" customWidth="1"/>
    <col min="6151" max="6151" width="25.375" style="114" bestFit="1" customWidth="1"/>
    <col min="6152" max="6152" width="13" style="114" bestFit="1" customWidth="1"/>
    <col min="6153" max="6233" width="3.125" style="114" customWidth="1"/>
    <col min="6234" max="6234" width="144.25" style="114" bestFit="1" customWidth="1"/>
    <col min="6235" max="6235" width="66.625" style="114" customWidth="1"/>
    <col min="6236" max="6236" width="29.5" style="114" customWidth="1"/>
    <col min="6237" max="6402" width="29.5" style="114"/>
    <col min="6403" max="6403" width="4.75" style="114" customWidth="1"/>
    <col min="6404" max="6404" width="9" style="114" bestFit="1" customWidth="1"/>
    <col min="6405" max="6405" width="7.5" style="114" bestFit="1" customWidth="1"/>
    <col min="6406" max="6406" width="13" style="114" bestFit="1" customWidth="1"/>
    <col min="6407" max="6407" width="25.375" style="114" bestFit="1" customWidth="1"/>
    <col min="6408" max="6408" width="13" style="114" bestFit="1" customWidth="1"/>
    <col min="6409" max="6489" width="3.125" style="114" customWidth="1"/>
    <col min="6490" max="6490" width="144.25" style="114" bestFit="1" customWidth="1"/>
    <col min="6491" max="6491" width="66.625" style="114" customWidth="1"/>
    <col min="6492" max="6492" width="29.5" style="114" customWidth="1"/>
    <col min="6493" max="6658" width="29.5" style="114"/>
    <col min="6659" max="6659" width="4.75" style="114" customWidth="1"/>
    <col min="6660" max="6660" width="9" style="114" bestFit="1" customWidth="1"/>
    <col min="6661" max="6661" width="7.5" style="114" bestFit="1" customWidth="1"/>
    <col min="6662" max="6662" width="13" style="114" bestFit="1" customWidth="1"/>
    <col min="6663" max="6663" width="25.375" style="114" bestFit="1" customWidth="1"/>
    <col min="6664" max="6664" width="13" style="114" bestFit="1" customWidth="1"/>
    <col min="6665" max="6745" width="3.125" style="114" customWidth="1"/>
    <col min="6746" max="6746" width="144.25" style="114" bestFit="1" customWidth="1"/>
    <col min="6747" max="6747" width="66.625" style="114" customWidth="1"/>
    <col min="6748" max="6748" width="29.5" style="114" customWidth="1"/>
    <col min="6749" max="6914" width="29.5" style="114"/>
    <col min="6915" max="6915" width="4.75" style="114" customWidth="1"/>
    <col min="6916" max="6916" width="9" style="114" bestFit="1" customWidth="1"/>
    <col min="6917" max="6917" width="7.5" style="114" bestFit="1" customWidth="1"/>
    <col min="6918" max="6918" width="13" style="114" bestFit="1" customWidth="1"/>
    <col min="6919" max="6919" width="25.375" style="114" bestFit="1" customWidth="1"/>
    <col min="6920" max="6920" width="13" style="114" bestFit="1" customWidth="1"/>
    <col min="6921" max="7001" width="3.125" style="114" customWidth="1"/>
    <col min="7002" max="7002" width="144.25" style="114" bestFit="1" customWidth="1"/>
    <col min="7003" max="7003" width="66.625" style="114" customWidth="1"/>
    <col min="7004" max="7004" width="29.5" style="114" customWidth="1"/>
    <col min="7005" max="7170" width="29.5" style="114"/>
    <col min="7171" max="7171" width="4.75" style="114" customWidth="1"/>
    <col min="7172" max="7172" width="9" style="114" bestFit="1" customWidth="1"/>
    <col min="7173" max="7173" width="7.5" style="114" bestFit="1" customWidth="1"/>
    <col min="7174" max="7174" width="13" style="114" bestFit="1" customWidth="1"/>
    <col min="7175" max="7175" width="25.375" style="114" bestFit="1" customWidth="1"/>
    <col min="7176" max="7176" width="13" style="114" bestFit="1" customWidth="1"/>
    <col min="7177" max="7257" width="3.125" style="114" customWidth="1"/>
    <col min="7258" max="7258" width="144.25" style="114" bestFit="1" customWidth="1"/>
    <col min="7259" max="7259" width="66.625" style="114" customWidth="1"/>
    <col min="7260" max="7260" width="29.5" style="114" customWidth="1"/>
    <col min="7261" max="7426" width="29.5" style="114"/>
    <col min="7427" max="7427" width="4.75" style="114" customWidth="1"/>
    <col min="7428" max="7428" width="9" style="114" bestFit="1" customWidth="1"/>
    <col min="7429" max="7429" width="7.5" style="114" bestFit="1" customWidth="1"/>
    <col min="7430" max="7430" width="13" style="114" bestFit="1" customWidth="1"/>
    <col min="7431" max="7431" width="25.375" style="114" bestFit="1" customWidth="1"/>
    <col min="7432" max="7432" width="13" style="114" bestFit="1" customWidth="1"/>
    <col min="7433" max="7513" width="3.125" style="114" customWidth="1"/>
    <col min="7514" max="7514" width="144.25" style="114" bestFit="1" customWidth="1"/>
    <col min="7515" max="7515" width="66.625" style="114" customWidth="1"/>
    <col min="7516" max="7516" width="29.5" style="114" customWidth="1"/>
    <col min="7517" max="7682" width="29.5" style="114"/>
    <col min="7683" max="7683" width="4.75" style="114" customWidth="1"/>
    <col min="7684" max="7684" width="9" style="114" bestFit="1" customWidth="1"/>
    <col min="7685" max="7685" width="7.5" style="114" bestFit="1" customWidth="1"/>
    <col min="7686" max="7686" width="13" style="114" bestFit="1" customWidth="1"/>
    <col min="7687" max="7687" width="25.375" style="114" bestFit="1" customWidth="1"/>
    <col min="7688" max="7688" width="13" style="114" bestFit="1" customWidth="1"/>
    <col min="7689" max="7769" width="3.125" style="114" customWidth="1"/>
    <col min="7770" max="7770" width="144.25" style="114" bestFit="1" customWidth="1"/>
    <col min="7771" max="7771" width="66.625" style="114" customWidth="1"/>
    <col min="7772" max="7772" width="29.5" style="114" customWidth="1"/>
    <col min="7773" max="7938" width="29.5" style="114"/>
    <col min="7939" max="7939" width="4.75" style="114" customWidth="1"/>
    <col min="7940" max="7940" width="9" style="114" bestFit="1" customWidth="1"/>
    <col min="7941" max="7941" width="7.5" style="114" bestFit="1" customWidth="1"/>
    <col min="7942" max="7942" width="13" style="114" bestFit="1" customWidth="1"/>
    <col min="7943" max="7943" width="25.375" style="114" bestFit="1" customWidth="1"/>
    <col min="7944" max="7944" width="13" style="114" bestFit="1" customWidth="1"/>
    <col min="7945" max="8025" width="3.125" style="114" customWidth="1"/>
    <col min="8026" max="8026" width="144.25" style="114" bestFit="1" customWidth="1"/>
    <col min="8027" max="8027" width="66.625" style="114" customWidth="1"/>
    <col min="8028" max="8028" width="29.5" style="114" customWidth="1"/>
    <col min="8029" max="8194" width="29.5" style="114"/>
    <col min="8195" max="8195" width="4.75" style="114" customWidth="1"/>
    <col min="8196" max="8196" width="9" style="114" bestFit="1" customWidth="1"/>
    <col min="8197" max="8197" width="7.5" style="114" bestFit="1" customWidth="1"/>
    <col min="8198" max="8198" width="13" style="114" bestFit="1" customWidth="1"/>
    <col min="8199" max="8199" width="25.375" style="114" bestFit="1" customWidth="1"/>
    <col min="8200" max="8200" width="13" style="114" bestFit="1" customWidth="1"/>
    <col min="8201" max="8281" width="3.125" style="114" customWidth="1"/>
    <col min="8282" max="8282" width="144.25" style="114" bestFit="1" customWidth="1"/>
    <col min="8283" max="8283" width="66.625" style="114" customWidth="1"/>
    <col min="8284" max="8284" width="29.5" style="114" customWidth="1"/>
    <col min="8285" max="8450" width="29.5" style="114"/>
    <col min="8451" max="8451" width="4.75" style="114" customWidth="1"/>
    <col min="8452" max="8452" width="9" style="114" bestFit="1" customWidth="1"/>
    <col min="8453" max="8453" width="7.5" style="114" bestFit="1" customWidth="1"/>
    <col min="8454" max="8454" width="13" style="114" bestFit="1" customWidth="1"/>
    <col min="8455" max="8455" width="25.375" style="114" bestFit="1" customWidth="1"/>
    <col min="8456" max="8456" width="13" style="114" bestFit="1" customWidth="1"/>
    <col min="8457" max="8537" width="3.125" style="114" customWidth="1"/>
    <col min="8538" max="8538" width="144.25" style="114" bestFit="1" customWidth="1"/>
    <col min="8539" max="8539" width="66.625" style="114" customWidth="1"/>
    <col min="8540" max="8540" width="29.5" style="114" customWidth="1"/>
    <col min="8541" max="8706" width="29.5" style="114"/>
    <col min="8707" max="8707" width="4.75" style="114" customWidth="1"/>
    <col min="8708" max="8708" width="9" style="114" bestFit="1" customWidth="1"/>
    <col min="8709" max="8709" width="7.5" style="114" bestFit="1" customWidth="1"/>
    <col min="8710" max="8710" width="13" style="114" bestFit="1" customWidth="1"/>
    <col min="8711" max="8711" width="25.375" style="114" bestFit="1" customWidth="1"/>
    <col min="8712" max="8712" width="13" style="114" bestFit="1" customWidth="1"/>
    <col min="8713" max="8793" width="3.125" style="114" customWidth="1"/>
    <col min="8794" max="8794" width="144.25" style="114" bestFit="1" customWidth="1"/>
    <col min="8795" max="8795" width="66.625" style="114" customWidth="1"/>
    <col min="8796" max="8796" width="29.5" style="114" customWidth="1"/>
    <col min="8797" max="8962" width="29.5" style="114"/>
    <col min="8963" max="8963" width="4.75" style="114" customWidth="1"/>
    <col min="8964" max="8964" width="9" style="114" bestFit="1" customWidth="1"/>
    <col min="8965" max="8965" width="7.5" style="114" bestFit="1" customWidth="1"/>
    <col min="8966" max="8966" width="13" style="114" bestFit="1" customWidth="1"/>
    <col min="8967" max="8967" width="25.375" style="114" bestFit="1" customWidth="1"/>
    <col min="8968" max="8968" width="13" style="114" bestFit="1" customWidth="1"/>
    <col min="8969" max="9049" width="3.125" style="114" customWidth="1"/>
    <col min="9050" max="9050" width="144.25" style="114" bestFit="1" customWidth="1"/>
    <col min="9051" max="9051" width="66.625" style="114" customWidth="1"/>
    <col min="9052" max="9052" width="29.5" style="114" customWidth="1"/>
    <col min="9053" max="9218" width="29.5" style="114"/>
    <col min="9219" max="9219" width="4.75" style="114" customWidth="1"/>
    <col min="9220" max="9220" width="9" style="114" bestFit="1" customWidth="1"/>
    <col min="9221" max="9221" width="7.5" style="114" bestFit="1" customWidth="1"/>
    <col min="9222" max="9222" width="13" style="114" bestFit="1" customWidth="1"/>
    <col min="9223" max="9223" width="25.375" style="114" bestFit="1" customWidth="1"/>
    <col min="9224" max="9224" width="13" style="114" bestFit="1" customWidth="1"/>
    <col min="9225" max="9305" width="3.125" style="114" customWidth="1"/>
    <col min="9306" max="9306" width="144.25" style="114" bestFit="1" customWidth="1"/>
    <col min="9307" max="9307" width="66.625" style="114" customWidth="1"/>
    <col min="9308" max="9308" width="29.5" style="114" customWidth="1"/>
    <col min="9309" max="9474" width="29.5" style="114"/>
    <col min="9475" max="9475" width="4.75" style="114" customWidth="1"/>
    <col min="9476" max="9476" width="9" style="114" bestFit="1" customWidth="1"/>
    <col min="9477" max="9477" width="7.5" style="114" bestFit="1" customWidth="1"/>
    <col min="9478" max="9478" width="13" style="114" bestFit="1" customWidth="1"/>
    <col min="9479" max="9479" width="25.375" style="114" bestFit="1" customWidth="1"/>
    <col min="9480" max="9480" width="13" style="114" bestFit="1" customWidth="1"/>
    <col min="9481" max="9561" width="3.125" style="114" customWidth="1"/>
    <col min="9562" max="9562" width="144.25" style="114" bestFit="1" customWidth="1"/>
    <col min="9563" max="9563" width="66.625" style="114" customWidth="1"/>
    <col min="9564" max="9564" width="29.5" style="114" customWidth="1"/>
    <col min="9565" max="9730" width="29.5" style="114"/>
    <col min="9731" max="9731" width="4.75" style="114" customWidth="1"/>
    <col min="9732" max="9732" width="9" style="114" bestFit="1" customWidth="1"/>
    <col min="9733" max="9733" width="7.5" style="114" bestFit="1" customWidth="1"/>
    <col min="9734" max="9734" width="13" style="114" bestFit="1" customWidth="1"/>
    <col min="9735" max="9735" width="25.375" style="114" bestFit="1" customWidth="1"/>
    <col min="9736" max="9736" width="13" style="114" bestFit="1" customWidth="1"/>
    <col min="9737" max="9817" width="3.125" style="114" customWidth="1"/>
    <col min="9818" max="9818" width="144.25" style="114" bestFit="1" customWidth="1"/>
    <col min="9819" max="9819" width="66.625" style="114" customWidth="1"/>
    <col min="9820" max="9820" width="29.5" style="114" customWidth="1"/>
    <col min="9821" max="9986" width="29.5" style="114"/>
    <col min="9987" max="9987" width="4.75" style="114" customWidth="1"/>
    <col min="9988" max="9988" width="9" style="114" bestFit="1" customWidth="1"/>
    <col min="9989" max="9989" width="7.5" style="114" bestFit="1" customWidth="1"/>
    <col min="9990" max="9990" width="13" style="114" bestFit="1" customWidth="1"/>
    <col min="9991" max="9991" width="25.375" style="114" bestFit="1" customWidth="1"/>
    <col min="9992" max="9992" width="13" style="114" bestFit="1" customWidth="1"/>
    <col min="9993" max="10073" width="3.125" style="114" customWidth="1"/>
    <col min="10074" max="10074" width="144.25" style="114" bestFit="1" customWidth="1"/>
    <col min="10075" max="10075" width="66.625" style="114" customWidth="1"/>
    <col min="10076" max="10076" width="29.5" style="114" customWidth="1"/>
    <col min="10077" max="10242" width="29.5" style="114"/>
    <col min="10243" max="10243" width="4.75" style="114" customWidth="1"/>
    <col min="10244" max="10244" width="9" style="114" bestFit="1" customWidth="1"/>
    <col min="10245" max="10245" width="7.5" style="114" bestFit="1" customWidth="1"/>
    <col min="10246" max="10246" width="13" style="114" bestFit="1" customWidth="1"/>
    <col min="10247" max="10247" width="25.375" style="114" bestFit="1" customWidth="1"/>
    <col min="10248" max="10248" width="13" style="114" bestFit="1" customWidth="1"/>
    <col min="10249" max="10329" width="3.125" style="114" customWidth="1"/>
    <col min="10330" max="10330" width="144.25" style="114" bestFit="1" customWidth="1"/>
    <col min="10331" max="10331" width="66.625" style="114" customWidth="1"/>
    <col min="10332" max="10332" width="29.5" style="114" customWidth="1"/>
    <col min="10333" max="10498" width="29.5" style="114"/>
    <col min="10499" max="10499" width="4.75" style="114" customWidth="1"/>
    <col min="10500" max="10500" width="9" style="114" bestFit="1" customWidth="1"/>
    <col min="10501" max="10501" width="7.5" style="114" bestFit="1" customWidth="1"/>
    <col min="10502" max="10502" width="13" style="114" bestFit="1" customWidth="1"/>
    <col min="10503" max="10503" width="25.375" style="114" bestFit="1" customWidth="1"/>
    <col min="10504" max="10504" width="13" style="114" bestFit="1" customWidth="1"/>
    <col min="10505" max="10585" width="3.125" style="114" customWidth="1"/>
    <col min="10586" max="10586" width="144.25" style="114" bestFit="1" customWidth="1"/>
    <col min="10587" max="10587" width="66.625" style="114" customWidth="1"/>
    <col min="10588" max="10588" width="29.5" style="114" customWidth="1"/>
    <col min="10589" max="10754" width="29.5" style="114"/>
    <col min="10755" max="10755" width="4.75" style="114" customWidth="1"/>
    <col min="10756" max="10756" width="9" style="114" bestFit="1" customWidth="1"/>
    <col min="10757" max="10757" width="7.5" style="114" bestFit="1" customWidth="1"/>
    <col min="10758" max="10758" width="13" style="114" bestFit="1" customWidth="1"/>
    <col min="10759" max="10759" width="25.375" style="114" bestFit="1" customWidth="1"/>
    <col min="10760" max="10760" width="13" style="114" bestFit="1" customWidth="1"/>
    <col min="10761" max="10841" width="3.125" style="114" customWidth="1"/>
    <col min="10842" max="10842" width="144.25" style="114" bestFit="1" customWidth="1"/>
    <col min="10843" max="10843" width="66.625" style="114" customWidth="1"/>
    <col min="10844" max="10844" width="29.5" style="114" customWidth="1"/>
    <col min="10845" max="11010" width="29.5" style="114"/>
    <col min="11011" max="11011" width="4.75" style="114" customWidth="1"/>
    <col min="11012" max="11012" width="9" style="114" bestFit="1" customWidth="1"/>
    <col min="11013" max="11013" width="7.5" style="114" bestFit="1" customWidth="1"/>
    <col min="11014" max="11014" width="13" style="114" bestFit="1" customWidth="1"/>
    <col min="11015" max="11015" width="25.375" style="114" bestFit="1" customWidth="1"/>
    <col min="11016" max="11016" width="13" style="114" bestFit="1" customWidth="1"/>
    <col min="11017" max="11097" width="3.125" style="114" customWidth="1"/>
    <col min="11098" max="11098" width="144.25" style="114" bestFit="1" customWidth="1"/>
    <col min="11099" max="11099" width="66.625" style="114" customWidth="1"/>
    <col min="11100" max="11100" width="29.5" style="114" customWidth="1"/>
    <col min="11101" max="11266" width="29.5" style="114"/>
    <col min="11267" max="11267" width="4.75" style="114" customWidth="1"/>
    <col min="11268" max="11268" width="9" style="114" bestFit="1" customWidth="1"/>
    <col min="11269" max="11269" width="7.5" style="114" bestFit="1" customWidth="1"/>
    <col min="11270" max="11270" width="13" style="114" bestFit="1" customWidth="1"/>
    <col min="11271" max="11271" width="25.375" style="114" bestFit="1" customWidth="1"/>
    <col min="11272" max="11272" width="13" style="114" bestFit="1" customWidth="1"/>
    <col min="11273" max="11353" width="3.125" style="114" customWidth="1"/>
    <col min="11354" max="11354" width="144.25" style="114" bestFit="1" customWidth="1"/>
    <col min="11355" max="11355" width="66.625" style="114" customWidth="1"/>
    <col min="11356" max="11356" width="29.5" style="114" customWidth="1"/>
    <col min="11357" max="11522" width="29.5" style="114"/>
    <col min="11523" max="11523" width="4.75" style="114" customWidth="1"/>
    <col min="11524" max="11524" width="9" style="114" bestFit="1" customWidth="1"/>
    <col min="11525" max="11525" width="7.5" style="114" bestFit="1" customWidth="1"/>
    <col min="11526" max="11526" width="13" style="114" bestFit="1" customWidth="1"/>
    <col min="11527" max="11527" width="25.375" style="114" bestFit="1" customWidth="1"/>
    <col min="11528" max="11528" width="13" style="114" bestFit="1" customWidth="1"/>
    <col min="11529" max="11609" width="3.125" style="114" customWidth="1"/>
    <col min="11610" max="11610" width="144.25" style="114" bestFit="1" customWidth="1"/>
    <col min="11611" max="11611" width="66.625" style="114" customWidth="1"/>
    <col min="11612" max="11612" width="29.5" style="114" customWidth="1"/>
    <col min="11613" max="11778" width="29.5" style="114"/>
    <col min="11779" max="11779" width="4.75" style="114" customWidth="1"/>
    <col min="11780" max="11780" width="9" style="114" bestFit="1" customWidth="1"/>
    <col min="11781" max="11781" width="7.5" style="114" bestFit="1" customWidth="1"/>
    <col min="11782" max="11782" width="13" style="114" bestFit="1" customWidth="1"/>
    <col min="11783" max="11783" width="25.375" style="114" bestFit="1" customWidth="1"/>
    <col min="11784" max="11784" width="13" style="114" bestFit="1" customWidth="1"/>
    <col min="11785" max="11865" width="3.125" style="114" customWidth="1"/>
    <col min="11866" max="11866" width="144.25" style="114" bestFit="1" customWidth="1"/>
    <col min="11867" max="11867" width="66.625" style="114" customWidth="1"/>
    <col min="11868" max="11868" width="29.5" style="114" customWidth="1"/>
    <col min="11869" max="12034" width="29.5" style="114"/>
    <col min="12035" max="12035" width="4.75" style="114" customWidth="1"/>
    <col min="12036" max="12036" width="9" style="114" bestFit="1" customWidth="1"/>
    <col min="12037" max="12037" width="7.5" style="114" bestFit="1" customWidth="1"/>
    <col min="12038" max="12038" width="13" style="114" bestFit="1" customWidth="1"/>
    <col min="12039" max="12039" width="25.375" style="114" bestFit="1" customWidth="1"/>
    <col min="12040" max="12040" width="13" style="114" bestFit="1" customWidth="1"/>
    <col min="12041" max="12121" width="3.125" style="114" customWidth="1"/>
    <col min="12122" max="12122" width="144.25" style="114" bestFit="1" customWidth="1"/>
    <col min="12123" max="12123" width="66.625" style="114" customWidth="1"/>
    <col min="12124" max="12124" width="29.5" style="114" customWidth="1"/>
    <col min="12125" max="12290" width="29.5" style="114"/>
    <col min="12291" max="12291" width="4.75" style="114" customWidth="1"/>
    <col min="12292" max="12292" width="9" style="114" bestFit="1" customWidth="1"/>
    <col min="12293" max="12293" width="7.5" style="114" bestFit="1" customWidth="1"/>
    <col min="12294" max="12294" width="13" style="114" bestFit="1" customWidth="1"/>
    <col min="12295" max="12295" width="25.375" style="114" bestFit="1" customWidth="1"/>
    <col min="12296" max="12296" width="13" style="114" bestFit="1" customWidth="1"/>
    <col min="12297" max="12377" width="3.125" style="114" customWidth="1"/>
    <col min="12378" max="12378" width="144.25" style="114" bestFit="1" customWidth="1"/>
    <col min="12379" max="12379" width="66.625" style="114" customWidth="1"/>
    <col min="12380" max="12380" width="29.5" style="114" customWidth="1"/>
    <col min="12381" max="12546" width="29.5" style="114"/>
    <col min="12547" max="12547" width="4.75" style="114" customWidth="1"/>
    <col min="12548" max="12548" width="9" style="114" bestFit="1" customWidth="1"/>
    <col min="12549" max="12549" width="7.5" style="114" bestFit="1" customWidth="1"/>
    <col min="12550" max="12550" width="13" style="114" bestFit="1" customWidth="1"/>
    <col min="12551" max="12551" width="25.375" style="114" bestFit="1" customWidth="1"/>
    <col min="12552" max="12552" width="13" style="114" bestFit="1" customWidth="1"/>
    <col min="12553" max="12633" width="3.125" style="114" customWidth="1"/>
    <col min="12634" max="12634" width="144.25" style="114" bestFit="1" customWidth="1"/>
    <col min="12635" max="12635" width="66.625" style="114" customWidth="1"/>
    <col min="12636" max="12636" width="29.5" style="114" customWidth="1"/>
    <col min="12637" max="12802" width="29.5" style="114"/>
    <col min="12803" max="12803" width="4.75" style="114" customWidth="1"/>
    <col min="12804" max="12804" width="9" style="114" bestFit="1" customWidth="1"/>
    <col min="12805" max="12805" width="7.5" style="114" bestFit="1" customWidth="1"/>
    <col min="12806" max="12806" width="13" style="114" bestFit="1" customWidth="1"/>
    <col min="12807" max="12807" width="25.375" style="114" bestFit="1" customWidth="1"/>
    <col min="12808" max="12808" width="13" style="114" bestFit="1" customWidth="1"/>
    <col min="12809" max="12889" width="3.125" style="114" customWidth="1"/>
    <col min="12890" max="12890" width="144.25" style="114" bestFit="1" customWidth="1"/>
    <col min="12891" max="12891" width="66.625" style="114" customWidth="1"/>
    <col min="12892" max="12892" width="29.5" style="114" customWidth="1"/>
    <col min="12893" max="13058" width="29.5" style="114"/>
    <col min="13059" max="13059" width="4.75" style="114" customWidth="1"/>
    <col min="13060" max="13060" width="9" style="114" bestFit="1" customWidth="1"/>
    <col min="13061" max="13061" width="7.5" style="114" bestFit="1" customWidth="1"/>
    <col min="13062" max="13062" width="13" style="114" bestFit="1" customWidth="1"/>
    <col min="13063" max="13063" width="25.375" style="114" bestFit="1" customWidth="1"/>
    <col min="13064" max="13064" width="13" style="114" bestFit="1" customWidth="1"/>
    <col min="13065" max="13145" width="3.125" style="114" customWidth="1"/>
    <col min="13146" max="13146" width="144.25" style="114" bestFit="1" customWidth="1"/>
    <col min="13147" max="13147" width="66.625" style="114" customWidth="1"/>
    <col min="13148" max="13148" width="29.5" style="114" customWidth="1"/>
    <col min="13149" max="13314" width="29.5" style="114"/>
    <col min="13315" max="13315" width="4.75" style="114" customWidth="1"/>
    <col min="13316" max="13316" width="9" style="114" bestFit="1" customWidth="1"/>
    <col min="13317" max="13317" width="7.5" style="114" bestFit="1" customWidth="1"/>
    <col min="13318" max="13318" width="13" style="114" bestFit="1" customWidth="1"/>
    <col min="13319" max="13319" width="25.375" style="114" bestFit="1" customWidth="1"/>
    <col min="13320" max="13320" width="13" style="114" bestFit="1" customWidth="1"/>
    <col min="13321" max="13401" width="3.125" style="114" customWidth="1"/>
    <col min="13402" max="13402" width="144.25" style="114" bestFit="1" customWidth="1"/>
    <col min="13403" max="13403" width="66.625" style="114" customWidth="1"/>
    <col min="13404" max="13404" width="29.5" style="114" customWidth="1"/>
    <col min="13405" max="13570" width="29.5" style="114"/>
    <col min="13571" max="13571" width="4.75" style="114" customWidth="1"/>
    <col min="13572" max="13572" width="9" style="114" bestFit="1" customWidth="1"/>
    <col min="13573" max="13573" width="7.5" style="114" bestFit="1" customWidth="1"/>
    <col min="13574" max="13574" width="13" style="114" bestFit="1" customWidth="1"/>
    <col min="13575" max="13575" width="25.375" style="114" bestFit="1" customWidth="1"/>
    <col min="13576" max="13576" width="13" style="114" bestFit="1" customWidth="1"/>
    <col min="13577" max="13657" width="3.125" style="114" customWidth="1"/>
    <col min="13658" max="13658" width="144.25" style="114" bestFit="1" customWidth="1"/>
    <col min="13659" max="13659" width="66.625" style="114" customWidth="1"/>
    <col min="13660" max="13660" width="29.5" style="114" customWidth="1"/>
    <col min="13661" max="13826" width="29.5" style="114"/>
    <col min="13827" max="13827" width="4.75" style="114" customWidth="1"/>
    <col min="13828" max="13828" width="9" style="114" bestFit="1" customWidth="1"/>
    <col min="13829" max="13829" width="7.5" style="114" bestFit="1" customWidth="1"/>
    <col min="13830" max="13830" width="13" style="114" bestFit="1" customWidth="1"/>
    <col min="13831" max="13831" width="25.375" style="114" bestFit="1" customWidth="1"/>
    <col min="13832" max="13832" width="13" style="114" bestFit="1" customWidth="1"/>
    <col min="13833" max="13913" width="3.125" style="114" customWidth="1"/>
    <col min="13914" max="13914" width="144.25" style="114" bestFit="1" customWidth="1"/>
    <col min="13915" max="13915" width="66.625" style="114" customWidth="1"/>
    <col min="13916" max="13916" width="29.5" style="114" customWidth="1"/>
    <col min="13917" max="14082" width="29.5" style="114"/>
    <col min="14083" max="14083" width="4.75" style="114" customWidth="1"/>
    <col min="14084" max="14084" width="9" style="114" bestFit="1" customWidth="1"/>
    <col min="14085" max="14085" width="7.5" style="114" bestFit="1" customWidth="1"/>
    <col min="14086" max="14086" width="13" style="114" bestFit="1" customWidth="1"/>
    <col min="14087" max="14087" width="25.375" style="114" bestFit="1" customWidth="1"/>
    <col min="14088" max="14088" width="13" style="114" bestFit="1" customWidth="1"/>
    <col min="14089" max="14169" width="3.125" style="114" customWidth="1"/>
    <col min="14170" max="14170" width="144.25" style="114" bestFit="1" customWidth="1"/>
    <col min="14171" max="14171" width="66.625" style="114" customWidth="1"/>
    <col min="14172" max="14172" width="29.5" style="114" customWidth="1"/>
    <col min="14173" max="14338" width="29.5" style="114"/>
    <col min="14339" max="14339" width="4.75" style="114" customWidth="1"/>
    <col min="14340" max="14340" width="9" style="114" bestFit="1" customWidth="1"/>
    <col min="14341" max="14341" width="7.5" style="114" bestFit="1" customWidth="1"/>
    <col min="14342" max="14342" width="13" style="114" bestFit="1" customWidth="1"/>
    <col min="14343" max="14343" width="25.375" style="114" bestFit="1" customWidth="1"/>
    <col min="14344" max="14344" width="13" style="114" bestFit="1" customWidth="1"/>
    <col min="14345" max="14425" width="3.125" style="114" customWidth="1"/>
    <col min="14426" max="14426" width="144.25" style="114" bestFit="1" customWidth="1"/>
    <col min="14427" max="14427" width="66.625" style="114" customWidth="1"/>
    <col min="14428" max="14428" width="29.5" style="114" customWidth="1"/>
    <col min="14429" max="14594" width="29.5" style="114"/>
    <col min="14595" max="14595" width="4.75" style="114" customWidth="1"/>
    <col min="14596" max="14596" width="9" style="114" bestFit="1" customWidth="1"/>
    <col min="14597" max="14597" width="7.5" style="114" bestFit="1" customWidth="1"/>
    <col min="14598" max="14598" width="13" style="114" bestFit="1" customWidth="1"/>
    <col min="14599" max="14599" width="25.375" style="114" bestFit="1" customWidth="1"/>
    <col min="14600" max="14600" width="13" style="114" bestFit="1" customWidth="1"/>
    <col min="14601" max="14681" width="3.125" style="114" customWidth="1"/>
    <col min="14682" max="14682" width="144.25" style="114" bestFit="1" customWidth="1"/>
    <col min="14683" max="14683" width="66.625" style="114" customWidth="1"/>
    <col min="14684" max="14684" width="29.5" style="114" customWidth="1"/>
    <col min="14685" max="14850" width="29.5" style="114"/>
    <col min="14851" max="14851" width="4.75" style="114" customWidth="1"/>
    <col min="14852" max="14852" width="9" style="114" bestFit="1" customWidth="1"/>
    <col min="14853" max="14853" width="7.5" style="114" bestFit="1" customWidth="1"/>
    <col min="14854" max="14854" width="13" style="114" bestFit="1" customWidth="1"/>
    <col min="14855" max="14855" width="25.375" style="114" bestFit="1" customWidth="1"/>
    <col min="14856" max="14856" width="13" style="114" bestFit="1" customWidth="1"/>
    <col min="14857" max="14937" width="3.125" style="114" customWidth="1"/>
    <col min="14938" max="14938" width="144.25" style="114" bestFit="1" customWidth="1"/>
    <col min="14939" max="14939" width="66.625" style="114" customWidth="1"/>
    <col min="14940" max="14940" width="29.5" style="114" customWidth="1"/>
    <col min="14941" max="15106" width="29.5" style="114"/>
    <col min="15107" max="15107" width="4.75" style="114" customWidth="1"/>
    <col min="15108" max="15108" width="9" style="114" bestFit="1" customWidth="1"/>
    <col min="15109" max="15109" width="7.5" style="114" bestFit="1" customWidth="1"/>
    <col min="15110" max="15110" width="13" style="114" bestFit="1" customWidth="1"/>
    <col min="15111" max="15111" width="25.375" style="114" bestFit="1" customWidth="1"/>
    <col min="15112" max="15112" width="13" style="114" bestFit="1" customWidth="1"/>
    <col min="15113" max="15193" width="3.125" style="114" customWidth="1"/>
    <col min="15194" max="15194" width="144.25" style="114" bestFit="1" customWidth="1"/>
    <col min="15195" max="15195" width="66.625" style="114" customWidth="1"/>
    <col min="15196" max="15196" width="29.5" style="114" customWidth="1"/>
    <col min="15197" max="15362" width="29.5" style="114"/>
    <col min="15363" max="15363" width="4.75" style="114" customWidth="1"/>
    <col min="15364" max="15364" width="9" style="114" bestFit="1" customWidth="1"/>
    <col min="15365" max="15365" width="7.5" style="114" bestFit="1" customWidth="1"/>
    <col min="15366" max="15366" width="13" style="114" bestFit="1" customWidth="1"/>
    <col min="15367" max="15367" width="25.375" style="114" bestFit="1" customWidth="1"/>
    <col min="15368" max="15368" width="13" style="114" bestFit="1" customWidth="1"/>
    <col min="15369" max="15449" width="3.125" style="114" customWidth="1"/>
    <col min="15450" max="15450" width="144.25" style="114" bestFit="1" customWidth="1"/>
    <col min="15451" max="15451" width="66.625" style="114" customWidth="1"/>
    <col min="15452" max="15452" width="29.5" style="114" customWidth="1"/>
    <col min="15453" max="15618" width="29.5" style="114"/>
    <col min="15619" max="15619" width="4.75" style="114" customWidth="1"/>
    <col min="15620" max="15620" width="9" style="114" bestFit="1" customWidth="1"/>
    <col min="15621" max="15621" width="7.5" style="114" bestFit="1" customWidth="1"/>
    <col min="15622" max="15622" width="13" style="114" bestFit="1" customWidth="1"/>
    <col min="15623" max="15623" width="25.375" style="114" bestFit="1" customWidth="1"/>
    <col min="15624" max="15624" width="13" style="114" bestFit="1" customWidth="1"/>
    <col min="15625" max="15705" width="3.125" style="114" customWidth="1"/>
    <col min="15706" max="15706" width="144.25" style="114" bestFit="1" customWidth="1"/>
    <col min="15707" max="15707" width="66.625" style="114" customWidth="1"/>
    <col min="15708" max="15708" width="29.5" style="114" customWidth="1"/>
    <col min="15709" max="15874" width="29.5" style="114"/>
    <col min="15875" max="15875" width="4.75" style="114" customWidth="1"/>
    <col min="15876" max="15876" width="9" style="114" bestFit="1" customWidth="1"/>
    <col min="15877" max="15877" width="7.5" style="114" bestFit="1" customWidth="1"/>
    <col min="15878" max="15878" width="13" style="114" bestFit="1" customWidth="1"/>
    <col min="15879" max="15879" width="25.375" style="114" bestFit="1" customWidth="1"/>
    <col min="15880" max="15880" width="13" style="114" bestFit="1" customWidth="1"/>
    <col min="15881" max="15961" width="3.125" style="114" customWidth="1"/>
    <col min="15962" max="15962" width="144.25" style="114" bestFit="1" customWidth="1"/>
    <col min="15963" max="15963" width="66.625" style="114" customWidth="1"/>
    <col min="15964" max="15964" width="29.5" style="114" customWidth="1"/>
    <col min="15965" max="16130" width="29.5" style="114"/>
    <col min="16131" max="16131" width="4.75" style="114" customWidth="1"/>
    <col min="16132" max="16132" width="9" style="114" bestFit="1" customWidth="1"/>
    <col min="16133" max="16133" width="7.5" style="114" bestFit="1" customWidth="1"/>
    <col min="16134" max="16134" width="13" style="114" bestFit="1" customWidth="1"/>
    <col min="16135" max="16135" width="25.375" style="114" bestFit="1" customWidth="1"/>
    <col min="16136" max="16136" width="13" style="114" bestFit="1" customWidth="1"/>
    <col min="16137" max="16217" width="3.125" style="114" customWidth="1"/>
    <col min="16218" max="16218" width="144.25" style="114" bestFit="1" customWidth="1"/>
    <col min="16219" max="16219" width="66.625" style="114" customWidth="1"/>
    <col min="16220" max="16220" width="29.5" style="114" customWidth="1"/>
    <col min="16221" max="16384" width="29.5" style="114"/>
  </cols>
  <sheetData>
    <row r="1" spans="1:92" ht="17.25">
      <c r="A1" s="774" t="str">
        <f>登録業者一覧!A1</f>
        <v>入札参加資格登録（有効期限：令和６年9月30日まで）</v>
      </c>
      <c r="B1" s="774"/>
      <c r="C1" s="774"/>
      <c r="D1" s="774"/>
      <c r="E1" s="774"/>
      <c r="F1" s="774"/>
      <c r="G1" s="774"/>
      <c r="H1" s="774"/>
      <c r="I1" s="774"/>
      <c r="J1" s="774"/>
      <c r="K1" s="774"/>
      <c r="L1" s="774"/>
      <c r="M1" s="774"/>
      <c r="N1" s="774"/>
      <c r="O1" s="774"/>
      <c r="P1" s="774"/>
    </row>
    <row r="2" spans="1:92" ht="14.25">
      <c r="A2" s="151" t="s">
        <v>576</v>
      </c>
      <c r="B2" s="118"/>
      <c r="C2" s="117"/>
      <c r="D2" s="118"/>
      <c r="E2" s="119"/>
      <c r="F2" s="118"/>
      <c r="G2" s="118"/>
      <c r="H2" s="118"/>
      <c r="I2" s="118"/>
      <c r="J2" s="118"/>
      <c r="K2" s="118"/>
      <c r="L2" s="118"/>
      <c r="M2" s="118"/>
      <c r="N2" s="118"/>
      <c r="O2" s="118"/>
      <c r="P2" s="118"/>
    </row>
    <row r="3" spans="1:92">
      <c r="A3" s="775" t="s">
        <v>219</v>
      </c>
      <c r="B3" s="778" t="s">
        <v>220</v>
      </c>
      <c r="C3" s="776" t="s">
        <v>239</v>
      </c>
      <c r="D3" s="776" t="s">
        <v>224</v>
      </c>
      <c r="E3" s="776" t="s">
        <v>11</v>
      </c>
      <c r="F3" s="776" t="s">
        <v>224</v>
      </c>
      <c r="G3" s="779" t="s">
        <v>577</v>
      </c>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I3" s="779"/>
      <c r="AJ3" s="779"/>
      <c r="AK3" s="779"/>
      <c r="AL3" s="779"/>
      <c r="AM3" s="779"/>
      <c r="AN3" s="779"/>
      <c r="AO3" s="779"/>
      <c r="AP3" s="779"/>
      <c r="AQ3" s="779"/>
      <c r="AR3" s="779"/>
      <c r="AS3" s="779"/>
      <c r="AT3" s="779"/>
      <c r="AU3" s="779"/>
      <c r="AV3" s="779"/>
      <c r="AW3" s="779"/>
      <c r="AX3" s="779"/>
      <c r="AY3" s="779"/>
      <c r="AZ3" s="779"/>
      <c r="BA3" s="779"/>
      <c r="BB3" s="779"/>
      <c r="BC3" s="779"/>
      <c r="BD3" s="779"/>
      <c r="BE3" s="779"/>
      <c r="BF3" s="779"/>
      <c r="BG3" s="779"/>
      <c r="BH3" s="779"/>
      <c r="BI3" s="779"/>
      <c r="BJ3" s="779"/>
      <c r="BK3" s="779"/>
      <c r="BL3" s="779"/>
      <c r="BM3" s="779"/>
      <c r="BN3" s="779"/>
      <c r="BO3" s="779"/>
      <c r="BP3" s="779"/>
      <c r="BQ3" s="779"/>
      <c r="BR3" s="779"/>
      <c r="BS3" s="779"/>
      <c r="BT3" s="779"/>
      <c r="BU3" s="779"/>
      <c r="BV3" s="779"/>
      <c r="BW3" s="779"/>
      <c r="BX3" s="779"/>
      <c r="BY3" s="779"/>
      <c r="BZ3" s="779"/>
      <c r="CA3" s="779"/>
      <c r="CB3" s="779"/>
      <c r="CC3" s="779"/>
      <c r="CD3" s="779"/>
      <c r="CE3" s="779"/>
      <c r="CF3" s="779"/>
      <c r="CG3" s="779"/>
      <c r="CH3" s="779"/>
      <c r="CI3" s="779"/>
      <c r="CJ3" s="779"/>
      <c r="CK3" s="779"/>
      <c r="CL3" s="152"/>
      <c r="CM3" s="152"/>
      <c r="CN3" s="775" t="s">
        <v>234</v>
      </c>
    </row>
    <row r="4" spans="1:92" s="112" customFormat="1">
      <c r="A4" s="775"/>
      <c r="B4" s="778"/>
      <c r="C4" s="776"/>
      <c r="D4" s="776"/>
      <c r="E4" s="776"/>
      <c r="F4" s="776"/>
      <c r="G4" s="711" t="s">
        <v>578</v>
      </c>
      <c r="H4" s="711"/>
      <c r="I4" s="711"/>
      <c r="J4" s="711"/>
      <c r="K4" s="711"/>
      <c r="L4" s="711"/>
      <c r="M4" s="711"/>
      <c r="N4" s="711"/>
      <c r="O4" s="711"/>
      <c r="P4" s="711"/>
      <c r="Q4" s="711"/>
      <c r="R4" s="711"/>
      <c r="S4" s="711"/>
      <c r="T4" s="711"/>
      <c r="U4" s="711"/>
      <c r="V4" s="711"/>
      <c r="W4" s="711"/>
      <c r="X4" s="711"/>
      <c r="Y4" s="711"/>
      <c r="Z4" s="711" t="s">
        <v>579</v>
      </c>
      <c r="AA4" s="711"/>
      <c r="AB4" s="711"/>
      <c r="AC4" s="711"/>
      <c r="AD4" s="711"/>
      <c r="AE4" s="781" t="s">
        <v>580</v>
      </c>
      <c r="AF4" s="781"/>
      <c r="AG4" s="781"/>
      <c r="AH4" s="781"/>
      <c r="AI4" s="781"/>
      <c r="AJ4" s="781"/>
      <c r="AK4" s="781"/>
      <c r="AL4" s="781"/>
      <c r="AM4" s="781"/>
      <c r="AN4" s="711" t="s">
        <v>581</v>
      </c>
      <c r="AO4" s="711"/>
      <c r="AP4" s="711"/>
      <c r="AQ4" s="711"/>
      <c r="AR4" s="711"/>
      <c r="AS4" s="711"/>
      <c r="AT4" s="711"/>
      <c r="AU4" s="711"/>
      <c r="AV4" s="711"/>
      <c r="AW4" s="711"/>
      <c r="AX4" s="711"/>
      <c r="AY4" s="781" t="s">
        <v>582</v>
      </c>
      <c r="AZ4" s="781"/>
      <c r="BA4" s="781"/>
      <c r="BB4" s="781"/>
      <c r="BC4" s="781"/>
      <c r="BD4" s="781"/>
      <c r="BE4" s="781"/>
      <c r="BF4" s="781"/>
      <c r="BG4" s="781"/>
      <c r="BH4" s="781"/>
      <c r="BI4" s="781"/>
      <c r="BJ4" s="781"/>
      <c r="BK4" s="781"/>
      <c r="BL4" s="711" t="s">
        <v>583</v>
      </c>
      <c r="BM4" s="711"/>
      <c r="BN4" s="711"/>
      <c r="BO4" s="711"/>
      <c r="BP4" s="711"/>
      <c r="BQ4" s="711"/>
      <c r="BR4" s="711"/>
      <c r="BS4" s="711" t="s">
        <v>584</v>
      </c>
      <c r="BT4" s="711"/>
      <c r="BU4" s="711"/>
      <c r="BV4" s="711"/>
      <c r="BW4" s="711"/>
      <c r="BX4" s="711"/>
      <c r="BY4" s="711"/>
      <c r="BZ4" s="711"/>
      <c r="CA4" s="711"/>
      <c r="CB4" s="711"/>
      <c r="CC4" s="711"/>
      <c r="CD4" s="711"/>
      <c r="CE4" s="711"/>
      <c r="CF4" s="711"/>
      <c r="CG4" s="711"/>
      <c r="CH4" s="711"/>
      <c r="CI4" s="711"/>
      <c r="CJ4" s="711"/>
      <c r="CK4" s="711"/>
      <c r="CL4" s="775" t="s">
        <v>814</v>
      </c>
      <c r="CM4" s="775" t="s">
        <v>233</v>
      </c>
      <c r="CN4" s="775"/>
    </row>
    <row r="5" spans="1:92" s="113" customFormat="1" ht="13.5" customHeight="1">
      <c r="A5" s="775"/>
      <c r="B5" s="778"/>
      <c r="C5" s="776"/>
      <c r="D5" s="776"/>
      <c r="E5" s="776"/>
      <c r="F5" s="776"/>
      <c r="G5" s="570" t="s">
        <v>585</v>
      </c>
      <c r="H5" s="570"/>
      <c r="I5" s="570"/>
      <c r="J5" s="570" t="s">
        <v>586</v>
      </c>
      <c r="K5" s="570"/>
      <c r="L5" s="570"/>
      <c r="M5" s="570"/>
      <c r="N5" s="570"/>
      <c r="O5" s="570"/>
      <c r="P5" s="570"/>
      <c r="Q5" s="570"/>
      <c r="R5" s="570"/>
      <c r="S5" s="570"/>
      <c r="T5" s="570"/>
      <c r="U5" s="570"/>
      <c r="V5" s="570" t="s">
        <v>587</v>
      </c>
      <c r="W5" s="570"/>
      <c r="X5" s="570"/>
      <c r="Y5" s="570"/>
      <c r="Z5" s="121" t="s">
        <v>588</v>
      </c>
      <c r="AA5" s="570" t="s">
        <v>589</v>
      </c>
      <c r="AB5" s="570"/>
      <c r="AC5" s="570" t="s">
        <v>590</v>
      </c>
      <c r="AD5" s="570"/>
      <c r="AE5" s="570" t="s">
        <v>591</v>
      </c>
      <c r="AF5" s="570"/>
      <c r="AG5" s="570"/>
      <c r="AH5" s="570"/>
      <c r="AI5" s="570"/>
      <c r="AJ5" s="570"/>
      <c r="AK5" s="570"/>
      <c r="AL5" s="570"/>
      <c r="AM5" s="570"/>
      <c r="AN5" s="570" t="s">
        <v>592</v>
      </c>
      <c r="AO5" s="570"/>
      <c r="AP5" s="121" t="s">
        <v>593</v>
      </c>
      <c r="AQ5" s="780" t="s">
        <v>594</v>
      </c>
      <c r="AR5" s="780"/>
      <c r="AS5" s="780" t="s">
        <v>595</v>
      </c>
      <c r="AT5" s="780"/>
      <c r="AU5" s="780"/>
      <c r="AV5" s="780" t="s">
        <v>596</v>
      </c>
      <c r="AW5" s="780"/>
      <c r="AX5" s="780"/>
      <c r="AY5" s="570" t="s">
        <v>597</v>
      </c>
      <c r="AZ5" s="570"/>
      <c r="BA5" s="570"/>
      <c r="BB5" s="570"/>
      <c r="BC5" s="570"/>
      <c r="BD5" s="570"/>
      <c r="BE5" s="570"/>
      <c r="BF5" s="570"/>
      <c r="BG5" s="570"/>
      <c r="BH5" s="570"/>
      <c r="BI5" s="570"/>
      <c r="BJ5" s="570"/>
      <c r="BK5" s="570"/>
      <c r="BL5" s="570" t="s">
        <v>598</v>
      </c>
      <c r="BM5" s="570"/>
      <c r="BN5" s="570"/>
      <c r="BO5" s="570"/>
      <c r="BP5" s="570"/>
      <c r="BQ5" s="570"/>
      <c r="BR5" s="570"/>
      <c r="BS5" s="570" t="s">
        <v>599</v>
      </c>
      <c r="BT5" s="570"/>
      <c r="BU5" s="121" t="s">
        <v>600</v>
      </c>
      <c r="BV5" s="570" t="s">
        <v>601</v>
      </c>
      <c r="BW5" s="570"/>
      <c r="BX5" s="570"/>
      <c r="BY5" s="570"/>
      <c r="BZ5" s="570"/>
      <c r="CA5" s="570" t="s">
        <v>602</v>
      </c>
      <c r="CB5" s="570"/>
      <c r="CC5" s="570"/>
      <c r="CD5" s="121" t="s">
        <v>603</v>
      </c>
      <c r="CE5" s="570" t="s">
        <v>604</v>
      </c>
      <c r="CF5" s="570"/>
      <c r="CG5" s="570"/>
      <c r="CH5" s="570" t="s">
        <v>605</v>
      </c>
      <c r="CI5" s="570"/>
      <c r="CJ5" s="570"/>
      <c r="CK5" s="570"/>
      <c r="CL5" s="775"/>
      <c r="CM5" s="775"/>
      <c r="CN5" s="775"/>
    </row>
    <row r="6" spans="1:92" s="112" customFormat="1" ht="46.5" customHeight="1">
      <c r="A6" s="775"/>
      <c r="B6" s="778"/>
      <c r="C6" s="776"/>
      <c r="D6" s="776"/>
      <c r="E6" s="776"/>
      <c r="F6" s="776"/>
      <c r="G6" s="571" t="s">
        <v>606</v>
      </c>
      <c r="H6" s="570"/>
      <c r="I6" s="570"/>
      <c r="J6" s="571" t="s">
        <v>607</v>
      </c>
      <c r="K6" s="570"/>
      <c r="L6" s="570"/>
      <c r="M6" s="570"/>
      <c r="N6" s="570"/>
      <c r="O6" s="570"/>
      <c r="P6" s="570"/>
      <c r="Q6" s="570"/>
      <c r="R6" s="570"/>
      <c r="S6" s="570"/>
      <c r="T6" s="570"/>
      <c r="U6" s="570"/>
      <c r="V6" s="571" t="s">
        <v>608</v>
      </c>
      <c r="W6" s="570"/>
      <c r="X6" s="570"/>
      <c r="Y6" s="570"/>
      <c r="Z6" s="123" t="s">
        <v>609</v>
      </c>
      <c r="AA6" s="574" t="s">
        <v>610</v>
      </c>
      <c r="AB6" s="574"/>
      <c r="AC6" s="571" t="s">
        <v>611</v>
      </c>
      <c r="AD6" s="571"/>
      <c r="AE6" s="571" t="s">
        <v>580</v>
      </c>
      <c r="AF6" s="570"/>
      <c r="AG6" s="570"/>
      <c r="AH6" s="570"/>
      <c r="AI6" s="570"/>
      <c r="AJ6" s="570"/>
      <c r="AK6" s="570"/>
      <c r="AL6" s="570"/>
      <c r="AM6" s="570"/>
      <c r="AN6" s="574" t="s">
        <v>612</v>
      </c>
      <c r="AO6" s="575"/>
      <c r="AP6" s="122" t="s">
        <v>613</v>
      </c>
      <c r="AQ6" s="571" t="s">
        <v>614</v>
      </c>
      <c r="AR6" s="570"/>
      <c r="AS6" s="571" t="s">
        <v>615</v>
      </c>
      <c r="AT6" s="570"/>
      <c r="AU6" s="570"/>
      <c r="AV6" s="571" t="s">
        <v>616</v>
      </c>
      <c r="AW6" s="570"/>
      <c r="AX6" s="570"/>
      <c r="AY6" s="571" t="s">
        <v>582</v>
      </c>
      <c r="AZ6" s="570"/>
      <c r="BA6" s="570"/>
      <c r="BB6" s="570"/>
      <c r="BC6" s="570"/>
      <c r="BD6" s="570"/>
      <c r="BE6" s="570"/>
      <c r="BF6" s="570"/>
      <c r="BG6" s="570"/>
      <c r="BH6" s="570"/>
      <c r="BI6" s="570"/>
      <c r="BJ6" s="570"/>
      <c r="BK6" s="570"/>
      <c r="BL6" s="571" t="s">
        <v>617</v>
      </c>
      <c r="BM6" s="570"/>
      <c r="BN6" s="570"/>
      <c r="BO6" s="570"/>
      <c r="BP6" s="570"/>
      <c r="BQ6" s="570"/>
      <c r="BR6" s="570"/>
      <c r="BS6" s="571" t="s">
        <v>618</v>
      </c>
      <c r="BT6" s="570"/>
      <c r="BU6" s="122" t="s">
        <v>619</v>
      </c>
      <c r="BV6" s="571" t="s">
        <v>620</v>
      </c>
      <c r="BW6" s="570"/>
      <c r="BX6" s="570"/>
      <c r="BY6" s="570"/>
      <c r="BZ6" s="570"/>
      <c r="CA6" s="571" t="s">
        <v>621</v>
      </c>
      <c r="CB6" s="570"/>
      <c r="CC6" s="570"/>
      <c r="CD6" s="122" t="s">
        <v>622</v>
      </c>
      <c r="CE6" s="571" t="s">
        <v>623</v>
      </c>
      <c r="CF6" s="570"/>
      <c r="CG6" s="570"/>
      <c r="CH6" s="571" t="s">
        <v>32</v>
      </c>
      <c r="CI6" s="570"/>
      <c r="CJ6" s="570"/>
      <c r="CK6" s="570"/>
      <c r="CL6" s="775"/>
      <c r="CM6" s="775"/>
      <c r="CN6" s="775"/>
    </row>
    <row r="7" spans="1:92" s="126" customFormat="1" ht="110.25" customHeight="1">
      <c r="A7" s="775"/>
      <c r="B7" s="778"/>
      <c r="C7" s="776"/>
      <c r="D7" s="776"/>
      <c r="E7" s="776"/>
      <c r="F7" s="776"/>
      <c r="G7" s="124" t="s">
        <v>624</v>
      </c>
      <c r="H7" s="124" t="s">
        <v>625</v>
      </c>
      <c r="I7" s="124" t="s">
        <v>626</v>
      </c>
      <c r="J7" s="124" t="s">
        <v>627</v>
      </c>
      <c r="K7" s="124" t="s">
        <v>628</v>
      </c>
      <c r="L7" s="124" t="s">
        <v>629</v>
      </c>
      <c r="M7" s="124" t="s">
        <v>630</v>
      </c>
      <c r="N7" s="124" t="s">
        <v>631</v>
      </c>
      <c r="O7" s="124" t="s">
        <v>632</v>
      </c>
      <c r="P7" s="124" t="s">
        <v>633</v>
      </c>
      <c r="Q7" s="124" t="s">
        <v>634</v>
      </c>
      <c r="R7" s="124" t="s">
        <v>635</v>
      </c>
      <c r="S7" s="124" t="s">
        <v>636</v>
      </c>
      <c r="T7" s="124" t="s">
        <v>637</v>
      </c>
      <c r="U7" s="124" t="s">
        <v>638</v>
      </c>
      <c r="V7" s="124" t="s">
        <v>639</v>
      </c>
      <c r="W7" s="124" t="s">
        <v>640</v>
      </c>
      <c r="X7" s="124" t="s">
        <v>641</v>
      </c>
      <c r="Y7" s="124" t="s">
        <v>642</v>
      </c>
      <c r="Z7" s="124" t="s">
        <v>643</v>
      </c>
      <c r="AA7" s="124" t="s">
        <v>644</v>
      </c>
      <c r="AB7" s="124" t="s">
        <v>645</v>
      </c>
      <c r="AC7" s="124" t="s">
        <v>644</v>
      </c>
      <c r="AD7" s="124" t="s">
        <v>645</v>
      </c>
      <c r="AE7" s="124" t="s">
        <v>646</v>
      </c>
      <c r="AF7" s="124" t="s">
        <v>647</v>
      </c>
      <c r="AG7" s="124" t="s">
        <v>648</v>
      </c>
      <c r="AH7" s="124" t="s">
        <v>649</v>
      </c>
      <c r="AI7" s="124" t="s">
        <v>650</v>
      </c>
      <c r="AJ7" s="124" t="s">
        <v>651</v>
      </c>
      <c r="AK7" s="124" t="s">
        <v>652</v>
      </c>
      <c r="AL7" s="124" t="s">
        <v>653</v>
      </c>
      <c r="AM7" s="124" t="s">
        <v>654</v>
      </c>
      <c r="AN7" s="124" t="s">
        <v>655</v>
      </c>
      <c r="AO7" s="124" t="s">
        <v>656</v>
      </c>
      <c r="AP7" s="124" t="s">
        <v>657</v>
      </c>
      <c r="AQ7" s="124" t="s">
        <v>658</v>
      </c>
      <c r="AR7" s="124" t="s">
        <v>659</v>
      </c>
      <c r="AS7" s="124" t="s">
        <v>660</v>
      </c>
      <c r="AT7" s="124" t="s">
        <v>661</v>
      </c>
      <c r="AU7" s="124" t="s">
        <v>662</v>
      </c>
      <c r="AV7" s="124" t="s">
        <v>663</v>
      </c>
      <c r="AW7" s="124" t="s">
        <v>664</v>
      </c>
      <c r="AX7" s="124" t="s">
        <v>665</v>
      </c>
      <c r="AY7" s="124" t="s">
        <v>666</v>
      </c>
      <c r="AZ7" s="124" t="s">
        <v>667</v>
      </c>
      <c r="BA7" s="124" t="s">
        <v>575</v>
      </c>
      <c r="BB7" s="124" t="s">
        <v>668</v>
      </c>
      <c r="BC7" s="124" t="s">
        <v>315</v>
      </c>
      <c r="BD7" s="124" t="s">
        <v>669</v>
      </c>
      <c r="BE7" s="124" t="s">
        <v>670</v>
      </c>
      <c r="BF7" s="124" t="s">
        <v>671</v>
      </c>
      <c r="BG7" s="124" t="s">
        <v>672</v>
      </c>
      <c r="BH7" s="124" t="s">
        <v>574</v>
      </c>
      <c r="BI7" s="124" t="s">
        <v>673</v>
      </c>
      <c r="BJ7" s="124" t="s">
        <v>674</v>
      </c>
      <c r="BK7" s="124" t="s">
        <v>675</v>
      </c>
      <c r="BL7" s="124" t="s">
        <v>676</v>
      </c>
      <c r="BM7" s="124" t="s">
        <v>677</v>
      </c>
      <c r="BN7" s="124" t="s">
        <v>678</v>
      </c>
      <c r="BO7" s="124" t="s">
        <v>679</v>
      </c>
      <c r="BP7" s="124" t="s">
        <v>680</v>
      </c>
      <c r="BQ7" s="124" t="s">
        <v>681</v>
      </c>
      <c r="BR7" s="124" t="s">
        <v>682</v>
      </c>
      <c r="BS7" s="124" t="s">
        <v>683</v>
      </c>
      <c r="BT7" s="124" t="s">
        <v>684</v>
      </c>
      <c r="BU7" s="124" t="s">
        <v>619</v>
      </c>
      <c r="BV7" s="124" t="s">
        <v>685</v>
      </c>
      <c r="BW7" s="124" t="s">
        <v>686</v>
      </c>
      <c r="BX7" s="124" t="s">
        <v>687</v>
      </c>
      <c r="BY7" s="124" t="s">
        <v>688</v>
      </c>
      <c r="BZ7" s="124" t="s">
        <v>689</v>
      </c>
      <c r="CA7" s="124" t="s">
        <v>690</v>
      </c>
      <c r="CB7" s="124" t="s">
        <v>691</v>
      </c>
      <c r="CC7" s="124" t="s">
        <v>692</v>
      </c>
      <c r="CD7" s="124" t="s">
        <v>693</v>
      </c>
      <c r="CE7" s="124" t="s">
        <v>694</v>
      </c>
      <c r="CF7" s="124" t="s">
        <v>695</v>
      </c>
      <c r="CG7" s="124" t="s">
        <v>696</v>
      </c>
      <c r="CH7" s="124" t="s">
        <v>697</v>
      </c>
      <c r="CI7" s="124" t="s">
        <v>698</v>
      </c>
      <c r="CJ7" s="124" t="s">
        <v>861</v>
      </c>
      <c r="CK7" s="124" t="s">
        <v>32</v>
      </c>
      <c r="CL7" s="775"/>
      <c r="CM7" s="775"/>
      <c r="CN7" s="775"/>
    </row>
    <row r="8" spans="1:92" s="126" customFormat="1" ht="13.5" customHeight="1">
      <c r="A8" s="127"/>
      <c r="B8" s="153"/>
      <c r="C8" s="128"/>
      <c r="D8" s="128"/>
      <c r="E8" s="128"/>
      <c r="F8" s="128"/>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77"/>
      <c r="CM8" s="127"/>
      <c r="CN8" s="127"/>
    </row>
    <row r="9" spans="1:92" ht="13.5" customHeight="1">
      <c r="A9" s="114">
        <f>登録業者一覧!A5</f>
        <v>1</v>
      </c>
      <c r="B9" s="130">
        <f>登録業者一覧!B5</f>
        <v>0</v>
      </c>
      <c r="C9" s="131">
        <f>登録業者一覧!G5</f>
        <v>0</v>
      </c>
      <c r="D9" s="131">
        <f>登録業者一覧!H5</f>
        <v>0</v>
      </c>
      <c r="E9" s="131">
        <f>登録業者一覧!I5</f>
        <v>0</v>
      </c>
      <c r="F9" s="131">
        <f>登録業者一覧!J5</f>
        <v>0</v>
      </c>
      <c r="G9" s="1" t="str">
        <f>IFERROR(HLOOKUP(G7,申請書!$AB$32:$CA$33,2,FALSE),"")</f>
        <v/>
      </c>
      <c r="H9" s="1" t="str">
        <f>IFERROR(HLOOKUP(H7,申請書!$AB$32:$CA$33,2,FALSE),"")</f>
        <v/>
      </c>
      <c r="I9" s="1" t="str">
        <f>IFERROR(HLOOKUP(I7,申請書!$AB$32:$CA$33,2,FALSE),"")</f>
        <v/>
      </c>
      <c r="J9" s="1" t="str">
        <f>IFERROR(HLOOKUP(J7,申請書!$AB$32:$CA$33,2,FALSE),"")</f>
        <v/>
      </c>
      <c r="K9" s="1" t="str">
        <f>IFERROR(HLOOKUP(K7,申請書!$AB$32:$CA$33,2,FALSE),"")</f>
        <v/>
      </c>
      <c r="L9" s="1" t="str">
        <f>IFERROR(HLOOKUP(L7,申請書!$AB$32:$CA$33,2,FALSE),"")</f>
        <v/>
      </c>
      <c r="M9" s="1" t="str">
        <f>IFERROR(HLOOKUP(M7,申請書!$AB$32:$CA$33,2,FALSE),"")</f>
        <v/>
      </c>
      <c r="N9" s="1" t="str">
        <f>IFERROR(HLOOKUP(N7,申請書!$AB$32:$CA$33,2,FALSE),"")</f>
        <v/>
      </c>
      <c r="O9" s="1" t="str">
        <f>IFERROR(HLOOKUP(O7,申請書!$AB$32:$CA$33,2,FALSE),"")</f>
        <v/>
      </c>
      <c r="P9" s="1" t="str">
        <f>IFERROR(HLOOKUP(P7,申請書!$AB$32:$CA$33,2,FALSE),"")</f>
        <v/>
      </c>
      <c r="Q9" s="1" t="str">
        <f>IFERROR(HLOOKUP(Q7,申請書!$AB$32:$CA$33,2,FALSE),"")</f>
        <v/>
      </c>
      <c r="R9" s="1" t="str">
        <f>IFERROR(HLOOKUP(R7,申請書!$AB$32:$CA$33,2,FALSE),"")</f>
        <v/>
      </c>
      <c r="S9" s="1" t="str">
        <f>IFERROR(HLOOKUP(S7,申請書!$AB$32:$CA$33,2,FALSE),"")</f>
        <v/>
      </c>
      <c r="T9" s="1" t="str">
        <f>IFERROR(HLOOKUP(T7,申請書!$AB$32:$CA$33,2,FALSE),"")</f>
        <v/>
      </c>
      <c r="U9" s="1" t="str">
        <f>IFERROR(HLOOKUP(U7,申請書!$AB$32:$CA$33,2,FALSE),"")</f>
        <v/>
      </c>
      <c r="V9" s="1" t="str">
        <f>IFERROR(HLOOKUP(V7,申請書!$AB$32:$CA$33,2,FALSE),"")</f>
        <v/>
      </c>
      <c r="W9" s="1" t="str">
        <f>IFERROR(HLOOKUP(W7,申請書!$AB$32:$CA$33,2,FALSE),"")</f>
        <v/>
      </c>
      <c r="X9" s="1" t="str">
        <f>IFERROR(HLOOKUP(X7,申請書!$AB$32:$CA$33,2,FALSE),"")</f>
        <v/>
      </c>
      <c r="Y9" s="1" t="str">
        <f>IFERROR(HLOOKUP(Y7,申請書!$AB$32:$CA$33,2,FALSE),"")</f>
        <v/>
      </c>
      <c r="Z9" s="1" t="str">
        <f>IFERROR(HLOOKUP(Z7,申請書!$AB$32:$CA$33,2,FALSE),"")</f>
        <v/>
      </c>
      <c r="AA9" s="1" t="str">
        <f>IFERROR(HLOOKUP(AA7,申請書!$AB$32:$CA$33,2,FALSE),"")</f>
        <v/>
      </c>
      <c r="AB9" s="1" t="str">
        <f>IFERROR(HLOOKUP(AB7,申請書!$AB$32:$CA$33,2,FALSE),"")</f>
        <v/>
      </c>
      <c r="AC9" s="1" t="str">
        <f>IFERROR(HLOOKUP(AC7,申請書!$AB$32:$CA$33,2,FALSE),"")</f>
        <v/>
      </c>
      <c r="AD9" s="1" t="str">
        <f>IFERROR(HLOOKUP(AD7,申請書!$AB$32:$CA$33,2,FALSE),"")</f>
        <v/>
      </c>
      <c r="AE9" s="1" t="str">
        <f>IFERROR(HLOOKUP(AE7,申請書!$AB$32:$CA$33,2,FALSE),"")</f>
        <v/>
      </c>
      <c r="AF9" s="1" t="str">
        <f>IFERROR(HLOOKUP(AF7,申請書!$AB$32:$CA$33,2,FALSE),"")</f>
        <v/>
      </c>
      <c r="AG9" s="1" t="str">
        <f>IFERROR(HLOOKUP(AG7,申請書!$AB$32:$CA$33,2,FALSE),"")</f>
        <v/>
      </c>
      <c r="AH9" s="1" t="str">
        <f>IFERROR(HLOOKUP(AH7,申請書!$AB$32:$CA$33,2,FALSE),"")</f>
        <v/>
      </c>
      <c r="AI9" s="1" t="str">
        <f>IFERROR(HLOOKUP(AI7,申請書!$AB$32:$CA$33,2,FALSE),"")</f>
        <v/>
      </c>
      <c r="AJ9" s="1" t="str">
        <f>IFERROR(HLOOKUP(AJ7,申請書!$AB$32:$CA$33,2,FALSE),"")</f>
        <v/>
      </c>
      <c r="AK9" s="1" t="str">
        <f>IFERROR(HLOOKUP(AK7,申請書!$AB$32:$CA$33,2,FALSE),"")</f>
        <v/>
      </c>
      <c r="AL9" s="1" t="str">
        <f>IFERROR(HLOOKUP(AL7,申請書!$AB$32:$CA$33,2,FALSE),"")</f>
        <v/>
      </c>
      <c r="AM9" s="1" t="str">
        <f>IFERROR(HLOOKUP(AM7,申請書!$AB$32:$CA$33,2,FALSE),"")</f>
        <v/>
      </c>
      <c r="AN9" s="1" t="str">
        <f>IFERROR(HLOOKUP(AN7,申請書!$AB$32:$CA$33,2,FALSE),"")</f>
        <v/>
      </c>
      <c r="AO9" s="1" t="str">
        <f>IFERROR(HLOOKUP(AO7,申請書!$AB$32:$CA$33,2,FALSE),"")</f>
        <v/>
      </c>
      <c r="AP9" s="1" t="str">
        <f>IFERROR(HLOOKUP(AP7,申請書!$AB$32:$CA$33,2,FALSE),"")</f>
        <v/>
      </c>
      <c r="AQ9" s="1" t="str">
        <f>IFERROR(HLOOKUP(AQ7,申請書!$AB$32:$CA$33,2,FALSE),"")</f>
        <v/>
      </c>
      <c r="AR9" s="1" t="str">
        <f>IFERROR(HLOOKUP(AR7,申請書!$AB$32:$CA$33,2,FALSE),"")</f>
        <v/>
      </c>
      <c r="AS9" s="1" t="str">
        <f>IFERROR(HLOOKUP(AS7,申請書!$AB$32:$CA$33,2,FALSE),"")</f>
        <v/>
      </c>
      <c r="AT9" s="1" t="str">
        <f>IFERROR(HLOOKUP(AT7,申請書!$AB$32:$CA$33,2,FALSE),"")</f>
        <v/>
      </c>
      <c r="AU9" s="1" t="str">
        <f>IFERROR(HLOOKUP(AU7,申請書!$AB$32:$CA$33,2,FALSE),"")</f>
        <v/>
      </c>
      <c r="AV9" s="1" t="str">
        <f>IFERROR(HLOOKUP(AV7,申請書!$AB$32:$CA$33,2,FALSE),"")</f>
        <v/>
      </c>
      <c r="AW9" s="1" t="str">
        <f>IFERROR(HLOOKUP(AW7,申請書!$AB$32:$CA$33,2,FALSE),"")</f>
        <v/>
      </c>
      <c r="AX9" s="1" t="str">
        <f>IFERROR(HLOOKUP(AX7,申請書!$AB$32:$CA$33,2,FALSE),"")</f>
        <v/>
      </c>
      <c r="AY9" s="1" t="str">
        <f>IFERROR(HLOOKUP(AY7,申請書!$AB$32:$CA$33,2,FALSE),"")</f>
        <v/>
      </c>
      <c r="AZ9" s="1" t="str">
        <f>IFERROR(HLOOKUP(AZ7,申請書!$AB$32:$CA$33,2,FALSE),"")</f>
        <v/>
      </c>
      <c r="BA9" s="1" t="str">
        <f>IFERROR(HLOOKUP(BA7,申請書!$AB$32:$CA$33,2,FALSE),"")</f>
        <v/>
      </c>
      <c r="BB9" s="1" t="str">
        <f>IFERROR(HLOOKUP(BB7,申請書!$AB$32:$CA$33,2,FALSE),"")</f>
        <v/>
      </c>
      <c r="BC9" s="1" t="str">
        <f>IFERROR(HLOOKUP(BC7,申請書!$AB$32:$CA$33,2,FALSE),"")</f>
        <v/>
      </c>
      <c r="BD9" s="1" t="str">
        <f>IFERROR(HLOOKUP(BD7,申請書!$AB$32:$CA$33,2,FALSE),"")</f>
        <v/>
      </c>
      <c r="BE9" s="1" t="str">
        <f>IFERROR(HLOOKUP(BE7,申請書!$AB$32:$CA$33,2,FALSE),"")</f>
        <v/>
      </c>
      <c r="BF9" s="1" t="str">
        <f>IFERROR(HLOOKUP(BF7,申請書!$AB$32:$CA$33,2,FALSE),"")</f>
        <v/>
      </c>
      <c r="BG9" s="1" t="str">
        <f>IFERROR(HLOOKUP(BG7,申請書!$AB$32:$CA$33,2,FALSE),"")</f>
        <v/>
      </c>
      <c r="BH9" s="1" t="str">
        <f>IFERROR(HLOOKUP(BH7,申請書!$AB$32:$CA$33,2,FALSE),"")</f>
        <v/>
      </c>
      <c r="BI9" s="1" t="str">
        <f>IFERROR(HLOOKUP(BI7,申請書!$AB$32:$CA$33,2,FALSE),"")</f>
        <v/>
      </c>
      <c r="BJ9" s="1" t="str">
        <f>IFERROR(HLOOKUP(BJ7,申請書!$AB$32:$CA$33,2,FALSE),"")</f>
        <v/>
      </c>
      <c r="BK9" s="1" t="str">
        <f>IFERROR(HLOOKUP(BK7,申請書!$AB$32:$CA$33,2,FALSE),"")</f>
        <v/>
      </c>
      <c r="BL9" s="1" t="str">
        <f>IFERROR(HLOOKUP(BL7,申請書!$AB$32:$CA$33,2,FALSE),"")</f>
        <v/>
      </c>
      <c r="BM9" s="1" t="str">
        <f>IFERROR(HLOOKUP(BM7,申請書!$AB$32:$CA$33,2,FALSE),"")</f>
        <v/>
      </c>
      <c r="BN9" s="1" t="str">
        <f>IFERROR(HLOOKUP(BN7,申請書!$AB$32:$CA$33,2,FALSE),"")</f>
        <v/>
      </c>
      <c r="BO9" s="1" t="str">
        <f>IFERROR(HLOOKUP(BO7,申請書!$AB$32:$CA$33,2,FALSE),"")</f>
        <v/>
      </c>
      <c r="BP9" s="1" t="str">
        <f>IFERROR(HLOOKUP(BP7,申請書!$AB$32:$CA$33,2,FALSE),"")</f>
        <v/>
      </c>
      <c r="BQ9" s="1" t="str">
        <f>IFERROR(HLOOKUP(BQ7,申請書!$AB$32:$CA$33,2,FALSE),"")</f>
        <v/>
      </c>
      <c r="BR9" s="1" t="str">
        <f>IFERROR(HLOOKUP(BR7,申請書!$AB$32:$CA$33,2,FALSE),"")</f>
        <v/>
      </c>
      <c r="BS9" s="1" t="str">
        <f>IFERROR(HLOOKUP(BS7,申請書!$AB$32:$CA$33,2,FALSE),"")</f>
        <v/>
      </c>
      <c r="BT9" s="1" t="str">
        <f>IFERROR(HLOOKUP(BT7,申請書!$AB$32:$CA$33,2,FALSE),"")</f>
        <v/>
      </c>
      <c r="BU9" s="1" t="str">
        <f>IFERROR(HLOOKUP(BU7,申請書!$AB$32:$CA$33,2,FALSE),"")</f>
        <v/>
      </c>
      <c r="BV9" s="1" t="str">
        <f>IFERROR(HLOOKUP(BV7,申請書!$AB$32:$CA$33,2,FALSE),"")</f>
        <v/>
      </c>
      <c r="BW9" s="1" t="str">
        <f>IFERROR(HLOOKUP(BW7,申請書!$AB$32:$CA$33,2,FALSE),"")</f>
        <v/>
      </c>
      <c r="BX9" s="1" t="str">
        <f>IFERROR(HLOOKUP(BX7,申請書!$AB$32:$CA$33,2,FALSE),"")</f>
        <v/>
      </c>
      <c r="BY9" s="1" t="str">
        <f>IFERROR(HLOOKUP(BY7,申請書!$AB$32:$CA$33,2,FALSE),"")</f>
        <v/>
      </c>
      <c r="BZ9" s="1" t="str">
        <f>IFERROR(HLOOKUP(BZ7,申請書!$AB$32:$CA$33,2,FALSE),"")</f>
        <v/>
      </c>
      <c r="CA9" s="1" t="str">
        <f>IFERROR(HLOOKUP(CA7,申請書!$AB$32:$CA$33,2,FALSE),"")</f>
        <v/>
      </c>
      <c r="CB9" s="1" t="str">
        <f>IFERROR(HLOOKUP(CB7,申請書!$AB$32:$CA$33,2,FALSE),"")</f>
        <v/>
      </c>
      <c r="CC9" s="1" t="str">
        <f>IFERROR(HLOOKUP(CC7,申請書!$AB$32:$CA$33,2,FALSE),"")</f>
        <v/>
      </c>
      <c r="CD9" s="1" t="str">
        <f>IFERROR(HLOOKUP(CD7,申請書!$AB$32:$CA$33,2,FALSE),"")</f>
        <v/>
      </c>
      <c r="CE9" s="1" t="str">
        <f>IFERROR(HLOOKUP(CE7,申請書!$AB$32:$CA$33,2,FALSE),"")</f>
        <v/>
      </c>
      <c r="CF9" s="1" t="str">
        <f>IFERROR(HLOOKUP(CF7,申請書!$AB$32:$CA$33,2,FALSE),"")</f>
        <v/>
      </c>
      <c r="CG9" s="1" t="str">
        <f>IFERROR(HLOOKUP(CG7,申請書!$AB$32:$CA$33,2,FALSE),"")</f>
        <v/>
      </c>
      <c r="CH9" s="1" t="str">
        <f>IFERROR(HLOOKUP(CH7,申請書!$AB$32:$CA$33,2,FALSE),"")</f>
        <v/>
      </c>
      <c r="CI9" s="1" t="str">
        <f>IFERROR(HLOOKUP(CI7,申請書!$AB$32:$CA$33,2,FALSE),"")</f>
        <v/>
      </c>
      <c r="CJ9" s="1" t="str">
        <f>IFERROR(HLOOKUP(CJ7,申請書!$AB$32:$CA$33,2,FALSE),"")</f>
        <v/>
      </c>
      <c r="CK9" s="1" t="str">
        <f>IFERROR(HLOOKUP(CK7,申請書!$AB$32:$CA$33,2,FALSE),"")</f>
        <v/>
      </c>
      <c r="CL9" s="132">
        <f>申請書!S45</f>
        <v>0</v>
      </c>
      <c r="CM9" s="132"/>
      <c r="CN9" s="133"/>
    </row>
    <row r="10" spans="1:92" ht="13.5" customHeight="1">
      <c r="B10" s="130"/>
      <c r="C10" s="131"/>
      <c r="D10" s="131"/>
      <c r="E10" s="132"/>
      <c r="F10" s="131"/>
      <c r="CL10" s="132"/>
      <c r="CM10" s="132"/>
      <c r="CN10" s="133"/>
    </row>
    <row r="11" spans="1:92" ht="13.5" customHeight="1">
      <c r="B11" s="130"/>
      <c r="C11" s="131"/>
      <c r="D11" s="131"/>
      <c r="E11" s="132"/>
      <c r="F11" s="13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32"/>
      <c r="CM11" s="132"/>
      <c r="CN11" s="133"/>
    </row>
    <row r="12" spans="1:92" ht="13.5" customHeight="1">
      <c r="B12" s="130"/>
      <c r="C12" s="131"/>
      <c r="D12" s="131"/>
      <c r="E12" s="132"/>
      <c r="F12" s="13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32"/>
      <c r="CM12" s="132"/>
      <c r="CN12" s="133"/>
    </row>
    <row r="13" spans="1:92" ht="13.5" customHeight="1">
      <c r="B13" s="130"/>
      <c r="C13" s="131"/>
      <c r="D13" s="131"/>
      <c r="E13" s="132"/>
      <c r="F13" s="131"/>
      <c r="G13" s="8"/>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32"/>
      <c r="CM13" s="132"/>
      <c r="CN13" s="133"/>
    </row>
    <row r="14" spans="1:92" ht="13.5" customHeight="1">
      <c r="B14" s="130"/>
      <c r="C14" s="131"/>
      <c r="D14" s="131"/>
      <c r="E14" s="132"/>
      <c r="F14" s="13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32"/>
      <c r="CM14" s="132"/>
      <c r="CN14" s="133"/>
    </row>
    <row r="15" spans="1:92" ht="13.5" customHeight="1">
      <c r="B15" s="130"/>
      <c r="C15" s="131"/>
      <c r="D15" s="131"/>
      <c r="E15" s="132"/>
      <c r="F15" s="131"/>
      <c r="G15" s="1"/>
      <c r="H15" s="1"/>
      <c r="I15" s="1"/>
      <c r="J15" s="1"/>
      <c r="K15" s="1"/>
      <c r="L15" s="1"/>
      <c r="M15" s="1"/>
      <c r="N15" s="1"/>
      <c r="O15" s="1"/>
      <c r="P15" s="1"/>
      <c r="Q15" s="1"/>
      <c r="R15" s="1"/>
      <c r="S15" s="1"/>
      <c r="T15" s="1"/>
      <c r="U15" s="1"/>
      <c r="V15" s="1"/>
      <c r="W15" s="1"/>
      <c r="X15" s="1"/>
      <c r="Y15" s="1"/>
      <c r="Z15" s="1"/>
      <c r="AA15" s="1"/>
      <c r="AB15" s="1"/>
      <c r="AC15" s="1"/>
      <c r="AD15" s="110"/>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32"/>
      <c r="CM15" s="132"/>
      <c r="CN15" s="133"/>
    </row>
    <row r="16" spans="1:92" ht="13.5" customHeight="1">
      <c r="B16" s="130"/>
      <c r="C16" s="131"/>
      <c r="D16" s="131"/>
      <c r="E16" s="132"/>
      <c r="F16" s="13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32"/>
      <c r="CM16" s="132"/>
      <c r="CN16" s="133"/>
    </row>
    <row r="17" spans="1:258" s="136" customFormat="1" ht="13.5" customHeight="1">
      <c r="A17" s="114"/>
      <c r="B17" s="130"/>
      <c r="C17" s="131"/>
      <c r="D17" s="131"/>
      <c r="E17" s="132"/>
      <c r="F17" s="131"/>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32"/>
      <c r="CM17" s="132"/>
      <c r="CN17" s="133"/>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c r="IR17" s="114"/>
      <c r="IS17" s="114"/>
      <c r="IT17" s="114"/>
      <c r="IU17" s="114"/>
      <c r="IV17" s="114"/>
      <c r="IW17" s="114"/>
      <c r="IX17" s="114"/>
    </row>
    <row r="18" spans="1:258" s="44" customFormat="1" ht="13.5" customHeight="1">
      <c r="A18" s="114"/>
      <c r="B18" s="130"/>
      <c r="C18" s="131"/>
      <c r="D18" s="131"/>
      <c r="E18" s="135"/>
      <c r="F18" s="154"/>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256"/>
      <c r="CK18" s="112"/>
      <c r="CL18" s="179"/>
      <c r="CM18" s="109"/>
      <c r="CN18" s="155"/>
    </row>
    <row r="19" spans="1:258" ht="13.5" customHeight="1">
      <c r="B19" s="130"/>
      <c r="C19" s="131"/>
      <c r="D19" s="131"/>
      <c r="E19" s="132"/>
      <c r="F19" s="13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32"/>
      <c r="CM19" s="132"/>
      <c r="CN19" s="133"/>
    </row>
    <row r="20" spans="1:258" ht="13.5" customHeight="1">
      <c r="B20" s="130"/>
      <c r="C20" s="131"/>
      <c r="D20" s="131"/>
      <c r="E20" s="132"/>
      <c r="F20" s="131"/>
      <c r="G20" s="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32"/>
      <c r="CM20" s="132"/>
      <c r="CN20" s="133"/>
    </row>
    <row r="21" spans="1:258">
      <c r="B21" s="130"/>
      <c r="C21" s="131"/>
      <c r="D21" s="131"/>
      <c r="E21" s="132"/>
      <c r="F21" s="13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L21" s="132"/>
      <c r="CM21" s="132"/>
      <c r="CN21" s="133"/>
    </row>
    <row r="22" spans="1:258" ht="13.5" customHeight="1">
      <c r="B22" s="130"/>
      <c r="C22" s="131"/>
      <c r="D22" s="131"/>
      <c r="E22" s="132"/>
      <c r="F22" s="131"/>
      <c r="H22" s="134"/>
      <c r="CL22" s="132"/>
      <c r="CM22" s="132"/>
      <c r="CN22" s="133"/>
    </row>
    <row r="23" spans="1:258" ht="13.5" customHeight="1">
      <c r="B23" s="130"/>
      <c r="C23" s="131"/>
      <c r="D23" s="131"/>
      <c r="E23" s="132"/>
      <c r="F23" s="131"/>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5"/>
      <c r="CM23" s="135"/>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c r="IM23" s="136"/>
      <c r="IN23" s="136"/>
      <c r="IO23" s="136"/>
      <c r="IP23" s="136"/>
      <c r="IQ23" s="136"/>
      <c r="IR23" s="136"/>
      <c r="IS23" s="136"/>
      <c r="IT23" s="136"/>
      <c r="IU23" s="136"/>
      <c r="IV23" s="136"/>
      <c r="IW23" s="136"/>
      <c r="IX23" s="136"/>
    </row>
    <row r="24" spans="1:258" ht="13.5" customHeight="1">
      <c r="B24" s="130"/>
      <c r="C24" s="131"/>
      <c r="D24" s="131"/>
      <c r="E24" s="132"/>
      <c r="F24" s="131"/>
      <c r="CL24" s="132"/>
      <c r="CM24" s="132"/>
      <c r="CN24" s="133"/>
    </row>
    <row r="25" spans="1:258" ht="13.5" customHeight="1">
      <c r="B25" s="130"/>
      <c r="C25" s="131"/>
      <c r="D25" s="131"/>
      <c r="E25" s="132"/>
      <c r="F25" s="13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32"/>
      <c r="CM25" s="132"/>
      <c r="CN25" s="133"/>
    </row>
    <row r="26" spans="1:258" ht="13.5" customHeight="1">
      <c r="B26" s="130"/>
      <c r="C26" s="131"/>
      <c r="D26" s="131"/>
      <c r="E26" s="132"/>
      <c r="F26" s="131"/>
      <c r="G26" s="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32"/>
      <c r="CM26" s="132"/>
      <c r="CN26" s="133"/>
    </row>
    <row r="27" spans="1:258" ht="13.5" customHeight="1">
      <c r="B27" s="130"/>
      <c r="C27" s="131"/>
      <c r="D27" s="131"/>
      <c r="E27" s="132"/>
      <c r="F27" s="13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32"/>
      <c r="CM27" s="132"/>
      <c r="CN27" s="133"/>
    </row>
    <row r="28" spans="1:258">
      <c r="B28" s="130"/>
      <c r="C28" s="131"/>
      <c r="D28" s="131"/>
      <c r="E28" s="132"/>
      <c r="F28" s="13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32"/>
      <c r="CM28" s="132"/>
      <c r="CN28" s="133"/>
    </row>
    <row r="29" spans="1:258" ht="13.5" customHeight="1">
      <c r="B29" s="130"/>
      <c r="C29" s="131"/>
      <c r="D29" s="131"/>
      <c r="E29" s="132"/>
      <c r="F29" s="13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32"/>
      <c r="CM29" s="132"/>
      <c r="CN29" s="133"/>
    </row>
    <row r="30" spans="1:258" ht="13.5" customHeight="1">
      <c r="B30" s="130"/>
      <c r="C30" s="131"/>
      <c r="D30" s="131"/>
      <c r="E30" s="132"/>
      <c r="F30" s="131"/>
      <c r="AH30" s="136"/>
      <c r="AI30" s="136"/>
      <c r="AL30" s="136"/>
      <c r="CL30" s="132"/>
      <c r="CM30" s="132"/>
    </row>
    <row r="31" spans="1:258" ht="13.5" customHeight="1">
      <c r="B31" s="130"/>
      <c r="C31" s="131"/>
      <c r="D31" s="131"/>
      <c r="E31" s="132"/>
      <c r="F31" s="1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32"/>
      <c r="CM31" s="132"/>
      <c r="CN31" s="133"/>
    </row>
    <row r="32" spans="1:258" ht="13.5" customHeight="1">
      <c r="B32" s="130"/>
      <c r="C32" s="131"/>
      <c r="D32" s="131"/>
      <c r="E32" s="132"/>
      <c r="F32" s="131"/>
      <c r="G32" s="110"/>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32"/>
      <c r="CM32" s="132"/>
      <c r="CN32" s="133"/>
    </row>
    <row r="33" spans="2:92" ht="13.5" customHeight="1">
      <c r="B33" s="130"/>
      <c r="C33" s="131"/>
      <c r="D33" s="131"/>
      <c r="E33" s="132"/>
      <c r="F33" s="131"/>
      <c r="CL33" s="132"/>
      <c r="CM33" s="132"/>
      <c r="CN33" s="133"/>
    </row>
    <row r="34" spans="2:92" ht="13.5" customHeight="1">
      <c r="B34" s="130"/>
      <c r="C34" s="131"/>
      <c r="D34" s="131"/>
      <c r="E34" s="132"/>
      <c r="F34" s="13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32"/>
      <c r="CM34" s="132"/>
      <c r="CN34" s="133"/>
    </row>
    <row r="35" spans="2:92" ht="13.5" customHeight="1">
      <c r="B35" s="130"/>
      <c r="C35" s="131"/>
      <c r="D35" s="131"/>
      <c r="E35" s="132"/>
      <c r="F35" s="13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32"/>
      <c r="CM35" s="132"/>
      <c r="CN35" s="133"/>
    </row>
    <row r="36" spans="2:92" ht="13.5" customHeight="1">
      <c r="B36" s="130"/>
      <c r="C36" s="131"/>
      <c r="D36" s="131"/>
      <c r="E36" s="132"/>
      <c r="F36" s="13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32"/>
      <c r="CM36" s="132"/>
      <c r="CN36" s="133"/>
    </row>
    <row r="37" spans="2:92" ht="13.5" customHeight="1">
      <c r="B37" s="130"/>
      <c r="C37" s="131"/>
      <c r="D37" s="131"/>
      <c r="E37" s="132"/>
      <c r="F37" s="131"/>
      <c r="CL37" s="132"/>
      <c r="CM37" s="132"/>
      <c r="CN37" s="133"/>
    </row>
    <row r="38" spans="2:92" ht="13.5" customHeight="1">
      <c r="B38" s="130"/>
      <c r="C38" s="131"/>
      <c r="D38" s="131"/>
      <c r="E38" s="132"/>
      <c r="F38" s="13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32"/>
      <c r="CM38" s="132"/>
      <c r="CN38" s="133"/>
    </row>
    <row r="39" spans="2:92" ht="13.5" customHeight="1">
      <c r="B39" s="130"/>
      <c r="C39" s="131"/>
      <c r="D39" s="131"/>
      <c r="E39" s="132"/>
      <c r="F39" s="13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32"/>
      <c r="CM39" s="132"/>
      <c r="CN39" s="133"/>
    </row>
    <row r="40" spans="2:92" ht="13.5" customHeight="1">
      <c r="B40" s="130"/>
      <c r="C40" s="131"/>
      <c r="D40" s="131"/>
      <c r="E40" s="132"/>
      <c r="F40" s="131"/>
      <c r="G40" s="110"/>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32"/>
      <c r="CM40" s="132"/>
      <c r="CN40" s="133"/>
    </row>
    <row r="41" spans="2:92" ht="13.5" customHeight="1">
      <c r="B41" s="130"/>
      <c r="C41" s="131"/>
      <c r="D41" s="131"/>
      <c r="E41" s="132"/>
      <c r="F41" s="131"/>
      <c r="CJ41" s="256"/>
      <c r="CK41" s="112"/>
      <c r="CL41" s="132"/>
      <c r="CM41" s="132"/>
    </row>
    <row r="42" spans="2:92" ht="13.5" customHeight="1">
      <c r="B42" s="130"/>
      <c r="C42" s="131"/>
      <c r="D42" s="131"/>
      <c r="E42" s="132"/>
      <c r="F42" s="13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32"/>
      <c r="CM42" s="132"/>
      <c r="CN42" s="133"/>
    </row>
    <row r="43" spans="2:92" ht="13.5" customHeight="1">
      <c r="B43" s="130"/>
      <c r="C43" s="131"/>
      <c r="D43" s="131"/>
      <c r="E43" s="132"/>
      <c r="F43" s="131"/>
      <c r="G43" s="110"/>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32"/>
      <c r="CM43" s="132"/>
      <c r="CN43" s="133"/>
    </row>
    <row r="44" spans="2:92" ht="13.5" customHeight="1">
      <c r="B44" s="130"/>
      <c r="C44" s="131"/>
      <c r="D44" s="131"/>
      <c r="E44" s="132"/>
      <c r="F44" s="13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32"/>
      <c r="CM44" s="132"/>
      <c r="CN44" s="133"/>
    </row>
    <row r="45" spans="2:92" ht="13.5" customHeight="1">
      <c r="B45" s="130"/>
      <c r="C45" s="131"/>
      <c r="D45" s="131"/>
      <c r="E45" s="132"/>
      <c r="F45" s="13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32"/>
      <c r="CM45" s="132"/>
      <c r="CN45" s="133"/>
    </row>
    <row r="46" spans="2:92" ht="13.5" customHeight="1">
      <c r="B46" s="130"/>
      <c r="C46" s="131"/>
      <c r="D46" s="131"/>
      <c r="E46" s="132"/>
      <c r="F46" s="131"/>
      <c r="CJ46" s="21"/>
      <c r="CK46" s="21"/>
      <c r="CL46" s="132"/>
      <c r="CM46" s="132"/>
      <c r="CN46" s="133"/>
    </row>
    <row r="47" spans="2:92" ht="13.5" customHeight="1">
      <c r="B47" s="130"/>
      <c r="C47" s="131"/>
      <c r="D47" s="131"/>
      <c r="E47" s="132"/>
      <c r="F47" s="13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21"/>
      <c r="CK47" s="21"/>
      <c r="CL47" s="132"/>
      <c r="CM47" s="132"/>
      <c r="CN47" s="133"/>
    </row>
    <row r="48" spans="2:92" ht="13.5" customHeight="1">
      <c r="B48" s="130"/>
      <c r="C48" s="131"/>
      <c r="D48" s="131"/>
      <c r="E48" s="132"/>
      <c r="F48" s="13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21"/>
      <c r="CK48" s="21"/>
      <c r="CL48" s="132"/>
      <c r="CM48" s="132"/>
      <c r="CN48" s="132"/>
    </row>
    <row r="49" spans="2:92" ht="13.5" customHeight="1">
      <c r="B49" s="130"/>
      <c r="C49" s="131"/>
      <c r="D49" s="131"/>
      <c r="E49" s="132"/>
      <c r="F49" s="131"/>
      <c r="CL49" s="132"/>
      <c r="CM49" s="132"/>
      <c r="CN49" s="133"/>
    </row>
    <row r="50" spans="2:92" ht="13.5" customHeight="1">
      <c r="B50" s="130"/>
      <c r="C50" s="131"/>
      <c r="D50" s="131"/>
      <c r="E50" s="132"/>
      <c r="F50" s="13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32"/>
      <c r="CM50" s="132"/>
      <c r="CN50" s="133"/>
    </row>
    <row r="51" spans="2:92" ht="13.5" customHeight="1">
      <c r="B51" s="130"/>
      <c r="C51" s="131"/>
      <c r="D51" s="131"/>
      <c r="E51" s="132"/>
      <c r="F51" s="13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32"/>
      <c r="CM51" s="132"/>
      <c r="CN51" s="133"/>
    </row>
    <row r="52" spans="2:92" ht="13.5" customHeight="1">
      <c r="B52" s="130"/>
      <c r="C52" s="131"/>
      <c r="D52" s="131"/>
      <c r="E52" s="132"/>
      <c r="F52" s="13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32"/>
      <c r="CM52" s="132"/>
      <c r="CN52" s="133"/>
    </row>
    <row r="53" spans="2:92" ht="13.5" customHeight="1">
      <c r="B53" s="130"/>
      <c r="C53" s="131"/>
      <c r="D53" s="131"/>
      <c r="E53" s="132"/>
      <c r="F53" s="13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32"/>
      <c r="CM53" s="132"/>
      <c r="CN53" s="133"/>
    </row>
    <row r="54" spans="2:92" ht="13.5" customHeight="1">
      <c r="B54" s="130"/>
      <c r="C54" s="131"/>
      <c r="D54" s="131"/>
      <c r="E54" s="132"/>
      <c r="F54" s="131"/>
      <c r="CL54" s="132"/>
      <c r="CM54" s="132"/>
    </row>
    <row r="55" spans="2:92" ht="13.5" customHeight="1">
      <c r="B55" s="130"/>
      <c r="C55" s="131"/>
      <c r="D55" s="131"/>
      <c r="E55" s="132"/>
      <c r="F55" s="13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32"/>
      <c r="CM55" s="132"/>
      <c r="CN55" s="133"/>
    </row>
    <row r="56" spans="2:92" ht="13.5" customHeight="1">
      <c r="B56" s="130"/>
      <c r="C56" s="131"/>
      <c r="D56" s="131"/>
      <c r="E56" s="132"/>
      <c r="F56" s="13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32"/>
      <c r="CM56" s="132"/>
      <c r="CN56" s="133"/>
    </row>
    <row r="57" spans="2:92" ht="13.5" customHeight="1">
      <c r="B57" s="130"/>
      <c r="C57" s="131"/>
      <c r="D57" s="131"/>
      <c r="E57" s="132"/>
      <c r="F57" s="13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32"/>
      <c r="CM57" s="132"/>
      <c r="CN57" s="133"/>
    </row>
    <row r="58" spans="2:92" ht="13.5" customHeight="1">
      <c r="B58" s="130"/>
      <c r="C58" s="131"/>
      <c r="D58" s="131"/>
      <c r="E58" s="132"/>
      <c r="F58" s="13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32"/>
      <c r="CM58" s="132"/>
      <c r="CN58" s="133"/>
    </row>
    <row r="59" spans="2:92" ht="13.5" customHeight="1">
      <c r="B59" s="130"/>
      <c r="C59" s="131"/>
      <c r="D59" s="131"/>
      <c r="E59" s="132"/>
      <c r="F59" s="131"/>
      <c r="AG59" s="112"/>
      <c r="AH59" s="112"/>
      <c r="CL59" s="132"/>
      <c r="CM59" s="132"/>
      <c r="CN59" s="133"/>
    </row>
    <row r="60" spans="2:92" ht="13.5" customHeight="1">
      <c r="B60" s="130"/>
      <c r="C60" s="131"/>
      <c r="D60" s="131"/>
      <c r="E60" s="132"/>
      <c r="F60" s="13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32"/>
      <c r="CM60" s="132"/>
      <c r="CN60" s="133"/>
    </row>
    <row r="61" spans="2:92" ht="13.5" customHeight="1">
      <c r="B61" s="130"/>
      <c r="C61" s="131"/>
      <c r="D61" s="131"/>
      <c r="E61" s="132"/>
      <c r="F61" s="131"/>
      <c r="CL61" s="132"/>
      <c r="CM61" s="132"/>
      <c r="CN61" s="132"/>
    </row>
    <row r="62" spans="2:92" ht="13.5" customHeight="1">
      <c r="B62" s="130"/>
      <c r="C62" s="131"/>
      <c r="D62" s="131"/>
      <c r="E62" s="132"/>
      <c r="F62" s="13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32"/>
      <c r="CM62" s="132"/>
      <c r="CN62" s="132"/>
    </row>
    <row r="63" spans="2:92" ht="13.5" customHeight="1">
      <c r="B63" s="130"/>
      <c r="C63" s="131"/>
      <c r="D63" s="131"/>
      <c r="E63" s="132"/>
      <c r="F63" s="13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32"/>
      <c r="CM63" s="132"/>
      <c r="CN63" s="133"/>
    </row>
    <row r="64" spans="2:92" ht="13.5" customHeight="1">
      <c r="B64" s="130"/>
      <c r="C64" s="131"/>
      <c r="D64" s="131"/>
      <c r="E64" s="132"/>
      <c r="F64" s="13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32"/>
      <c r="CM64" s="132"/>
      <c r="CN64" s="133"/>
    </row>
    <row r="65" spans="2:92" ht="13.5" customHeight="1">
      <c r="B65" s="130"/>
      <c r="C65" s="131"/>
      <c r="D65" s="131"/>
      <c r="E65" s="132"/>
      <c r="F65" s="131"/>
      <c r="CL65" s="132"/>
      <c r="CM65" s="132"/>
    </row>
    <row r="66" spans="2:92" ht="13.5" customHeight="1">
      <c r="B66" s="130"/>
      <c r="C66" s="131"/>
      <c r="D66" s="131"/>
      <c r="E66" s="132"/>
      <c r="F66" s="13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32"/>
      <c r="CM66" s="132"/>
      <c r="CN66" s="133"/>
    </row>
    <row r="67" spans="2:92" ht="13.5" customHeight="1">
      <c r="B67" s="130"/>
      <c r="C67" s="131"/>
      <c r="D67" s="131"/>
      <c r="E67" s="132"/>
      <c r="F67" s="131"/>
    </row>
    <row r="68" spans="2:92" ht="13.5" customHeight="1">
      <c r="B68" s="130"/>
      <c r="C68" s="131"/>
      <c r="D68" s="131"/>
      <c r="E68" s="132"/>
      <c r="F68" s="13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32"/>
      <c r="CM68" s="132"/>
      <c r="CN68" s="133"/>
    </row>
    <row r="69" spans="2:92" ht="13.5" customHeight="1">
      <c r="B69" s="130"/>
      <c r="C69" s="131"/>
      <c r="D69" s="131"/>
      <c r="E69" s="132"/>
      <c r="F69" s="13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32"/>
      <c r="CM69" s="132"/>
      <c r="CN69" s="133"/>
    </row>
    <row r="70" spans="2:92" ht="13.5" customHeight="1">
      <c r="B70" s="130"/>
      <c r="C70" s="131"/>
      <c r="D70" s="131"/>
      <c r="E70" s="132"/>
      <c r="F70" s="13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32"/>
      <c r="CM70" s="132"/>
      <c r="CN70" s="133"/>
    </row>
    <row r="71" spans="2:92" ht="13.5" customHeight="1">
      <c r="B71" s="130"/>
      <c r="C71" s="131"/>
      <c r="D71" s="131"/>
      <c r="E71" s="132"/>
      <c r="F71" s="131"/>
      <c r="G71" s="134"/>
      <c r="J71" s="134"/>
      <c r="CJ71" s="256"/>
      <c r="CK71" s="112"/>
      <c r="CL71" s="132"/>
      <c r="CM71" s="132"/>
      <c r="CN71" s="133"/>
    </row>
    <row r="72" spans="2:92" ht="13.5" customHeight="1">
      <c r="B72" s="130"/>
      <c r="C72" s="131"/>
      <c r="D72" s="131"/>
      <c r="E72" s="132"/>
      <c r="F72" s="131"/>
      <c r="G72" s="138"/>
      <c r="H72" s="138"/>
      <c r="I72" s="138"/>
      <c r="J72" s="138"/>
      <c r="K72" s="138"/>
      <c r="CJ72" s="136"/>
      <c r="CK72" s="136"/>
      <c r="CL72" s="132"/>
      <c r="CM72" s="132"/>
      <c r="CN72" s="133"/>
    </row>
    <row r="73" spans="2:92" ht="13.5" customHeight="1">
      <c r="B73" s="130"/>
      <c r="C73" s="131"/>
      <c r="D73" s="131"/>
      <c r="E73" s="132"/>
      <c r="F73" s="131"/>
      <c r="G73" s="138"/>
      <c r="I73" s="138"/>
      <c r="J73" s="138"/>
      <c r="CL73" s="132"/>
      <c r="CM73" s="132"/>
    </row>
    <row r="74" spans="2:92" ht="13.5" customHeight="1">
      <c r="B74" s="130"/>
      <c r="C74" s="131"/>
      <c r="D74" s="131"/>
      <c r="E74" s="132"/>
      <c r="F74" s="13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32"/>
      <c r="CM74" s="132"/>
      <c r="CN74" s="133"/>
    </row>
    <row r="75" spans="2:92" ht="13.5" customHeight="1">
      <c r="B75" s="130"/>
      <c r="C75" s="131"/>
      <c r="D75" s="131"/>
      <c r="E75" s="132"/>
      <c r="F75" s="131"/>
      <c r="CL75" s="132"/>
      <c r="CM75" s="132"/>
      <c r="CN75" s="133"/>
    </row>
    <row r="76" spans="2:92" ht="13.5" customHeight="1">
      <c r="B76" s="130"/>
      <c r="C76" s="131"/>
      <c r="D76" s="131"/>
      <c r="E76" s="132"/>
      <c r="F76" s="13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32"/>
      <c r="CM76" s="132"/>
      <c r="CN76" s="133"/>
    </row>
    <row r="77" spans="2:92" ht="13.5" customHeight="1">
      <c r="B77" s="130"/>
      <c r="C77" s="131"/>
      <c r="D77" s="131"/>
      <c r="E77" s="132"/>
      <c r="F77" s="131"/>
      <c r="CL77" s="132"/>
      <c r="CM77" s="132"/>
      <c r="CN77" s="133"/>
    </row>
    <row r="78" spans="2:92" ht="13.5" customHeight="1">
      <c r="B78" s="130"/>
      <c r="C78" s="131"/>
      <c r="D78" s="131"/>
      <c r="E78" s="132"/>
      <c r="F78" s="131"/>
      <c r="CL78" s="132"/>
      <c r="CM78" s="132"/>
      <c r="CN78" s="133"/>
    </row>
    <row r="79" spans="2:92" ht="13.5" customHeight="1">
      <c r="B79" s="130"/>
      <c r="C79" s="131"/>
      <c r="D79" s="131"/>
      <c r="E79" s="132"/>
      <c r="F79" s="131"/>
      <c r="G79" s="134"/>
      <c r="H79" s="134"/>
      <c r="CL79" s="132"/>
      <c r="CM79" s="132"/>
      <c r="CN79" s="133"/>
    </row>
    <row r="80" spans="2:92" ht="13.5" customHeight="1">
      <c r="B80" s="130"/>
      <c r="C80" s="131"/>
      <c r="D80" s="131"/>
      <c r="E80" s="132"/>
      <c r="F80" s="13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32"/>
      <c r="CM80" s="132"/>
      <c r="CN80" s="133"/>
    </row>
    <row r="81" spans="2:92" ht="13.5" customHeight="1">
      <c r="B81" s="130"/>
      <c r="C81" s="131"/>
      <c r="D81" s="131"/>
      <c r="E81" s="132"/>
      <c r="F81" s="131"/>
      <c r="G81" s="1"/>
      <c r="H81" s="1"/>
      <c r="I81" s="1"/>
      <c r="J81" s="1"/>
      <c r="K81" s="1"/>
      <c r="L81" s="1"/>
      <c r="M81" s="1"/>
      <c r="N81" s="1"/>
      <c r="O81" s="1"/>
      <c r="P81" s="1"/>
      <c r="Q81" s="1"/>
      <c r="R81" s="1"/>
      <c r="S81" s="1"/>
      <c r="T81" s="1"/>
      <c r="U81" s="1"/>
      <c r="V81" s="1"/>
      <c r="W81" s="1"/>
      <c r="X81" s="1"/>
      <c r="Y81" s="1"/>
      <c r="Z81" s="1"/>
      <c r="AA81" s="1"/>
      <c r="AB81" s="1"/>
      <c r="AC81" s="1"/>
      <c r="AD81" s="110"/>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32"/>
      <c r="CM81" s="132"/>
      <c r="CN81" s="133"/>
    </row>
    <row r="82" spans="2:92" ht="13.5" customHeight="1">
      <c r="B82" s="130"/>
      <c r="C82" s="131"/>
      <c r="D82" s="131"/>
      <c r="E82" s="132"/>
      <c r="F82" s="13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32"/>
      <c r="CM82" s="132"/>
      <c r="CN82" s="132"/>
    </row>
    <row r="83" spans="2:92" ht="13.5" customHeight="1">
      <c r="B83" s="130"/>
      <c r="C83" s="131"/>
      <c r="D83" s="131"/>
      <c r="E83" s="132"/>
      <c r="F83" s="131"/>
      <c r="G83" s="110"/>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10"/>
      <c r="BI83" s="110"/>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32"/>
      <c r="CM83" s="132"/>
      <c r="CN83" s="132"/>
    </row>
    <row r="84" spans="2:92" ht="13.5" customHeight="1">
      <c r="B84" s="130"/>
      <c r="C84" s="131"/>
      <c r="D84" s="131"/>
      <c r="E84" s="132"/>
      <c r="F84" s="13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32"/>
      <c r="CM84" s="132"/>
      <c r="CN84" s="132"/>
    </row>
    <row r="85" spans="2:92" ht="13.5" customHeight="1">
      <c r="B85" s="130"/>
      <c r="C85" s="131"/>
      <c r="D85" s="131"/>
      <c r="E85" s="132"/>
      <c r="F85" s="131"/>
      <c r="G85" s="110"/>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32"/>
      <c r="CM85" s="132"/>
      <c r="CN85" s="132"/>
    </row>
    <row r="86" spans="2:92" ht="13.5" customHeight="1">
      <c r="B86" s="130"/>
      <c r="C86" s="131"/>
      <c r="D86" s="131"/>
      <c r="E86" s="132"/>
      <c r="F86" s="131"/>
      <c r="CL86" s="132"/>
      <c r="CM86" s="132"/>
      <c r="CN86" s="133"/>
    </row>
    <row r="87" spans="2:92" ht="13.5" customHeight="1">
      <c r="B87" s="130"/>
      <c r="C87" s="131"/>
      <c r="D87" s="131"/>
      <c r="E87" s="132"/>
      <c r="F87" s="131"/>
      <c r="G87" s="134"/>
      <c r="H87" s="134"/>
      <c r="CL87" s="132"/>
      <c r="CM87" s="132"/>
      <c r="CN87" s="133"/>
    </row>
    <row r="88" spans="2:92" ht="13.5" customHeight="1">
      <c r="B88" s="130"/>
      <c r="C88" s="131"/>
      <c r="D88" s="131"/>
      <c r="E88" s="132"/>
      <c r="F88" s="131"/>
      <c r="G88" s="138"/>
      <c r="CL88" s="132"/>
      <c r="CM88" s="132"/>
      <c r="CN88" s="133"/>
    </row>
    <row r="89" spans="2:92" ht="13.5" customHeight="1">
      <c r="B89" s="130"/>
      <c r="C89" s="131"/>
      <c r="D89" s="131"/>
      <c r="E89" s="132"/>
      <c r="F89" s="13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32"/>
      <c r="CM89" s="132"/>
      <c r="CN89" s="133"/>
    </row>
    <row r="90" spans="2:92" ht="13.5" customHeight="1">
      <c r="B90" s="130"/>
      <c r="C90" s="131"/>
      <c r="D90" s="131"/>
      <c r="E90" s="132"/>
      <c r="F90" s="13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32"/>
      <c r="CM90" s="132"/>
      <c r="CN90" s="133"/>
    </row>
    <row r="91" spans="2:92" ht="13.5" customHeight="1">
      <c r="B91" s="130"/>
      <c r="C91" s="131"/>
      <c r="D91" s="131"/>
      <c r="E91" s="132"/>
      <c r="F91" s="131"/>
      <c r="G91" s="1"/>
      <c r="H91" s="1"/>
      <c r="I91" s="1"/>
      <c r="J91" s="1"/>
      <c r="K91" s="1"/>
      <c r="L91" s="1"/>
      <c r="M91" s="1"/>
      <c r="N91" s="1"/>
      <c r="O91" s="1"/>
      <c r="P91" s="1"/>
      <c r="Q91" s="1"/>
      <c r="R91" s="1"/>
      <c r="S91" s="2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32"/>
      <c r="CM91" s="132"/>
      <c r="CN91" s="133"/>
    </row>
    <row r="92" spans="2:92" ht="13.5" customHeight="1">
      <c r="B92" s="130"/>
      <c r="C92" s="131"/>
      <c r="D92" s="131"/>
      <c r="E92" s="132"/>
      <c r="F92" s="131"/>
      <c r="CL92" s="132"/>
      <c r="CM92" s="132"/>
    </row>
    <row r="93" spans="2:92" ht="13.5" customHeight="1">
      <c r="B93" s="130"/>
      <c r="C93" s="131"/>
      <c r="D93" s="131"/>
      <c r="E93" s="132"/>
      <c r="F93" s="131"/>
      <c r="G93" s="134"/>
      <c r="J93" s="134"/>
      <c r="K93" s="134"/>
      <c r="CJ93" s="136"/>
      <c r="CK93" s="136"/>
      <c r="CL93" s="132"/>
      <c r="CM93" s="132"/>
      <c r="CN93" s="133"/>
    </row>
    <row r="94" spans="2:92" ht="13.5" customHeight="1">
      <c r="B94" s="130"/>
      <c r="C94" s="131"/>
      <c r="D94" s="131"/>
      <c r="E94" s="132"/>
      <c r="F94" s="131"/>
      <c r="CL94" s="132"/>
      <c r="CM94" s="132"/>
      <c r="CN94" s="133"/>
    </row>
    <row r="95" spans="2:92" ht="13.5" customHeight="1">
      <c r="B95" s="130"/>
      <c r="C95" s="131"/>
      <c r="D95" s="131"/>
      <c r="E95" s="132"/>
      <c r="F95" s="131"/>
    </row>
    <row r="96" spans="2:92" ht="13.5" customHeight="1">
      <c r="B96" s="130"/>
      <c r="C96" s="131"/>
      <c r="D96" s="131"/>
      <c r="E96" s="132"/>
      <c r="F96" s="131"/>
      <c r="CL96" s="132"/>
      <c r="CM96" s="132"/>
      <c r="CN96" s="133"/>
    </row>
    <row r="97" spans="2:92" ht="13.5" customHeight="1">
      <c r="B97" s="130"/>
      <c r="C97" s="131"/>
      <c r="D97" s="131"/>
      <c r="E97" s="132"/>
      <c r="F97" s="131"/>
      <c r="G97" s="110"/>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32"/>
      <c r="CM97" s="132"/>
      <c r="CN97" s="133"/>
    </row>
    <row r="98" spans="2:92" ht="13.5" customHeight="1">
      <c r="B98" s="130"/>
      <c r="C98" s="131"/>
      <c r="D98" s="131"/>
      <c r="E98" s="132"/>
      <c r="F98" s="131"/>
      <c r="CL98" s="132"/>
      <c r="CM98" s="132"/>
    </row>
    <row r="99" spans="2:92" ht="13.5" customHeight="1">
      <c r="B99" s="130"/>
      <c r="C99" s="131"/>
      <c r="D99" s="131"/>
      <c r="E99" s="132"/>
      <c r="F99" s="131"/>
      <c r="CL99" s="132"/>
      <c r="CM99" s="132"/>
    </row>
    <row r="100" spans="2:92" ht="13.5" customHeight="1">
      <c r="B100" s="130"/>
      <c r="C100" s="131"/>
      <c r="D100" s="131"/>
      <c r="E100" s="132"/>
      <c r="F100" s="13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32"/>
      <c r="CM100" s="132"/>
      <c r="CN100" s="133"/>
    </row>
    <row r="101" spans="2:92" ht="13.5" customHeight="1">
      <c r="B101" s="130"/>
      <c r="C101" s="131"/>
      <c r="D101" s="131"/>
      <c r="E101" s="132"/>
      <c r="F101" s="131"/>
      <c r="G101" s="1"/>
      <c r="H101" s="1"/>
      <c r="I101" s="1"/>
      <c r="J101" s="1"/>
      <c r="K101" s="1"/>
      <c r="L101" s="1"/>
      <c r="M101" s="1"/>
      <c r="N101" s="1"/>
      <c r="O101" s="1"/>
      <c r="P101" s="1"/>
      <c r="Q101" s="1"/>
      <c r="R101" s="1"/>
      <c r="S101" s="2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32"/>
      <c r="CM101" s="132"/>
      <c r="CN101" s="133"/>
    </row>
    <row r="102" spans="2:92" ht="13.5" customHeight="1">
      <c r="B102" s="130"/>
      <c r="C102" s="131"/>
      <c r="D102" s="131"/>
      <c r="E102" s="132"/>
      <c r="F102" s="13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32"/>
      <c r="CM102" s="132"/>
      <c r="CN102" s="133"/>
    </row>
    <row r="103" spans="2:92" ht="13.5" customHeight="1">
      <c r="B103" s="130"/>
      <c r="C103" s="131"/>
      <c r="D103" s="131"/>
      <c r="E103" s="132"/>
      <c r="F103" s="13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32"/>
      <c r="CM103" s="132"/>
      <c r="CN103" s="133"/>
    </row>
    <row r="104" spans="2:92" ht="13.5" customHeight="1">
      <c r="B104" s="130"/>
      <c r="C104" s="131"/>
      <c r="D104" s="131"/>
      <c r="E104" s="132"/>
      <c r="F104" s="13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32"/>
      <c r="CM104" s="132"/>
      <c r="CN104" s="132"/>
    </row>
    <row r="105" spans="2:92" ht="13.5" customHeight="1">
      <c r="B105" s="130"/>
      <c r="C105" s="131"/>
      <c r="D105" s="131"/>
      <c r="E105" s="132"/>
      <c r="F105" s="131"/>
      <c r="AD105" s="136"/>
      <c r="CL105" s="132"/>
      <c r="CM105" s="132"/>
      <c r="CN105" s="133"/>
    </row>
    <row r="106" spans="2:92" ht="13.5" customHeight="1">
      <c r="B106" s="130"/>
      <c r="C106" s="131"/>
      <c r="D106" s="131"/>
      <c r="E106" s="132"/>
      <c r="F106" s="131"/>
      <c r="CL106" s="132"/>
      <c r="CM106" s="132"/>
      <c r="CN106" s="133"/>
    </row>
    <row r="107" spans="2:92" ht="13.5" customHeight="1">
      <c r="B107" s="130"/>
      <c r="C107" s="131"/>
      <c r="D107" s="131"/>
      <c r="E107" s="132"/>
      <c r="F107" s="13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32"/>
      <c r="CM107" s="132"/>
      <c r="CN107" s="133"/>
    </row>
    <row r="108" spans="2:92" ht="13.5" customHeight="1">
      <c r="B108" s="130"/>
      <c r="C108" s="131"/>
      <c r="D108" s="131"/>
      <c r="E108" s="132"/>
      <c r="F108" s="131"/>
      <c r="K108" s="21"/>
      <c r="CL108" s="132"/>
      <c r="CM108" s="132"/>
      <c r="CN108" s="132"/>
    </row>
    <row r="109" spans="2:92" ht="13.5" customHeight="1">
      <c r="B109" s="130"/>
      <c r="C109" s="131"/>
      <c r="D109" s="131"/>
      <c r="E109" s="132"/>
      <c r="F109" s="131"/>
      <c r="CL109" s="132"/>
      <c r="CM109" s="132"/>
    </row>
    <row r="110" spans="2:92" ht="13.5" customHeight="1">
      <c r="B110" s="130"/>
      <c r="C110" s="131"/>
      <c r="D110" s="131"/>
      <c r="E110" s="132"/>
      <c r="F110" s="131"/>
      <c r="G110" s="134"/>
      <c r="H110" s="134"/>
      <c r="I110" s="134"/>
      <c r="J110" s="134"/>
      <c r="K110" s="134"/>
      <c r="M110" s="134"/>
      <c r="CL110" s="132"/>
      <c r="CM110" s="132"/>
      <c r="CN110" s="133"/>
    </row>
    <row r="111" spans="2:92" ht="13.5" customHeight="1">
      <c r="B111" s="130"/>
      <c r="C111" s="131"/>
      <c r="D111" s="131"/>
      <c r="E111" s="132"/>
      <c r="F111" s="13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32"/>
      <c r="CM111" s="132"/>
      <c r="CN111" s="133"/>
    </row>
    <row r="112" spans="2:92" ht="13.5" customHeight="1">
      <c r="B112" s="130"/>
      <c r="C112" s="131"/>
      <c r="D112" s="131"/>
      <c r="E112" s="132"/>
      <c r="F112" s="131"/>
      <c r="CL112" s="132"/>
      <c r="CM112" s="132"/>
      <c r="CN112" s="133"/>
    </row>
    <row r="113" spans="2:92" ht="13.5" customHeight="1">
      <c r="B113" s="130"/>
      <c r="C113" s="131"/>
      <c r="D113" s="131"/>
      <c r="E113" s="132"/>
      <c r="F113" s="131"/>
      <c r="CL113" s="132"/>
      <c r="CM113" s="132"/>
    </row>
    <row r="114" spans="2:92" ht="13.5" customHeight="1">
      <c r="B114" s="130"/>
      <c r="C114" s="131"/>
      <c r="D114" s="131"/>
      <c r="E114" s="132"/>
      <c r="F114" s="131"/>
      <c r="G114" s="134"/>
      <c r="J114" s="134"/>
      <c r="CL114" s="132"/>
      <c r="CM114" s="132"/>
      <c r="CN114" s="133"/>
    </row>
    <row r="115" spans="2:92" ht="13.5" customHeight="1">
      <c r="B115" s="130"/>
      <c r="C115" s="131"/>
      <c r="D115" s="131"/>
      <c r="E115" s="132"/>
      <c r="F115" s="131"/>
      <c r="CL115" s="132"/>
      <c r="CM115" s="132"/>
      <c r="CN115" s="133"/>
    </row>
    <row r="116" spans="2:92" ht="13.5" customHeight="1">
      <c r="B116" s="130"/>
      <c r="C116" s="131"/>
      <c r="D116" s="131"/>
      <c r="E116" s="132"/>
      <c r="F116" s="13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32"/>
      <c r="CM116" s="132"/>
      <c r="CN116" s="133"/>
    </row>
    <row r="117" spans="2:92" ht="13.5" customHeight="1">
      <c r="B117" s="130"/>
      <c r="C117" s="131"/>
      <c r="D117" s="131"/>
      <c r="E117" s="132"/>
      <c r="F117" s="131"/>
      <c r="BE117" s="21"/>
      <c r="CL117" s="132"/>
      <c r="CM117" s="132"/>
      <c r="CN117" s="133"/>
    </row>
    <row r="118" spans="2:92" ht="13.5" customHeight="1">
      <c r="B118" s="130"/>
      <c r="C118" s="131"/>
      <c r="D118" s="131"/>
      <c r="E118" s="132"/>
      <c r="F118" s="13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32"/>
      <c r="CM118" s="132"/>
      <c r="CN118" s="133"/>
    </row>
    <row r="119" spans="2:92" ht="13.5" customHeight="1">
      <c r="B119" s="130"/>
      <c r="C119" s="131"/>
      <c r="D119" s="131"/>
      <c r="E119" s="132"/>
      <c r="F119" s="131"/>
      <c r="CJ119" s="21"/>
      <c r="CK119" s="21"/>
      <c r="CL119" s="132"/>
      <c r="CM119" s="132"/>
      <c r="CN119" s="133"/>
    </row>
    <row r="120" spans="2:92">
      <c r="B120" s="130"/>
      <c r="C120" s="131"/>
      <c r="D120" s="131"/>
      <c r="E120" s="132"/>
      <c r="F120" s="13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32"/>
      <c r="CM120" s="132"/>
      <c r="CN120" s="133"/>
    </row>
    <row r="121" spans="2:92" ht="13.5" customHeight="1">
      <c r="B121" s="130"/>
      <c r="C121" s="131"/>
      <c r="D121" s="131"/>
      <c r="E121" s="132"/>
      <c r="F121" s="131"/>
      <c r="CL121" s="132"/>
      <c r="CM121" s="132"/>
      <c r="CN121" s="133"/>
    </row>
    <row r="122" spans="2:92" ht="13.5" customHeight="1">
      <c r="B122" s="130"/>
      <c r="C122" s="131"/>
      <c r="D122" s="131"/>
      <c r="E122" s="132"/>
      <c r="F122" s="131"/>
      <c r="CL122" s="132"/>
      <c r="CM122" s="132"/>
      <c r="CN122" s="133"/>
    </row>
    <row r="123" spans="2:92" ht="13.5" customHeight="1">
      <c r="B123" s="130"/>
      <c r="C123" s="131"/>
      <c r="D123" s="131"/>
      <c r="E123" s="132"/>
      <c r="F123" s="13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32"/>
      <c r="CM123" s="132"/>
      <c r="CN123" s="132"/>
    </row>
    <row r="124" spans="2:92" ht="13.5" customHeight="1">
      <c r="B124" s="130"/>
      <c r="C124" s="131"/>
      <c r="D124" s="131"/>
      <c r="E124" s="132"/>
      <c r="F124" s="131"/>
      <c r="CL124" s="132"/>
      <c r="CM124" s="132"/>
      <c r="CN124" s="133"/>
    </row>
    <row r="125" spans="2:92" ht="13.5" customHeight="1">
      <c r="B125" s="130"/>
      <c r="C125" s="131"/>
      <c r="D125" s="131"/>
      <c r="E125" s="132"/>
      <c r="F125" s="131"/>
      <c r="G125" s="1"/>
      <c r="H125" s="1"/>
      <c r="I125" s="1"/>
      <c r="J125" s="1"/>
      <c r="K125" s="1"/>
      <c r="L125" s="1"/>
      <c r="M125" s="1"/>
      <c r="N125" s="1"/>
      <c r="O125" s="110"/>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32"/>
      <c r="CM125" s="132"/>
      <c r="CN125" s="133"/>
    </row>
    <row r="126" spans="2:92" ht="13.5" customHeight="1">
      <c r="B126" s="130"/>
      <c r="C126" s="131"/>
      <c r="D126" s="131"/>
      <c r="E126" s="132"/>
      <c r="F126" s="131"/>
      <c r="CL126" s="132"/>
      <c r="CM126" s="132"/>
      <c r="CN126" s="133"/>
    </row>
    <row r="127" spans="2:92" ht="13.5" customHeight="1">
      <c r="B127" s="130"/>
      <c r="C127" s="131"/>
      <c r="D127" s="131"/>
      <c r="E127" s="132"/>
      <c r="F127" s="13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32"/>
      <c r="CM127" s="132"/>
      <c r="CN127" s="133"/>
    </row>
    <row r="128" spans="2:92" ht="13.5" customHeight="1">
      <c r="B128" s="130"/>
      <c r="C128" s="131"/>
      <c r="D128" s="131"/>
      <c r="E128" s="132"/>
      <c r="F128" s="13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32"/>
      <c r="CM128" s="132"/>
      <c r="CN128" s="133"/>
    </row>
    <row r="129" spans="2:92" ht="13.5" customHeight="1">
      <c r="B129" s="130"/>
      <c r="C129" s="131"/>
      <c r="D129" s="131"/>
      <c r="E129" s="132"/>
      <c r="F129" s="131"/>
      <c r="G129" s="138"/>
      <c r="H129" s="138"/>
      <c r="I129" s="138"/>
      <c r="J129" s="138"/>
      <c r="K129" s="138"/>
      <c r="CL129" s="132"/>
      <c r="CM129" s="132"/>
      <c r="CN129" s="156"/>
    </row>
    <row r="130" spans="2:92" ht="13.5" customHeight="1">
      <c r="B130" s="130"/>
      <c r="C130" s="131"/>
      <c r="D130" s="131"/>
      <c r="E130" s="132"/>
      <c r="F130" s="13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10"/>
      <c r="CK130" s="110"/>
      <c r="CL130" s="132"/>
      <c r="CM130" s="132"/>
      <c r="CN130" s="133"/>
    </row>
    <row r="131" spans="2:92" ht="12.75" customHeight="1">
      <c r="B131" s="130"/>
      <c r="C131" s="131"/>
      <c r="D131" s="131"/>
      <c r="E131" s="132"/>
      <c r="F131" s="131"/>
      <c r="CL131" s="132"/>
      <c r="CM131" s="132"/>
      <c r="CN131" s="133"/>
    </row>
    <row r="132" spans="2:92" ht="13.5" customHeight="1">
      <c r="B132" s="130"/>
      <c r="C132" s="131"/>
      <c r="D132" s="131"/>
      <c r="E132" s="132"/>
      <c r="F132" s="131"/>
      <c r="L132" s="21"/>
      <c r="CL132" s="132"/>
      <c r="CM132" s="132"/>
      <c r="CN132" s="133"/>
    </row>
    <row r="133" spans="2:92" ht="13.5" customHeight="1">
      <c r="B133" s="130"/>
      <c r="C133" s="131"/>
      <c r="D133" s="131"/>
      <c r="E133" s="132"/>
      <c r="F133" s="13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32"/>
      <c r="CM133" s="132"/>
      <c r="CN133" s="133"/>
    </row>
    <row r="134" spans="2:92" ht="13.5" customHeight="1">
      <c r="B134" s="130"/>
      <c r="C134" s="131"/>
      <c r="D134" s="131"/>
      <c r="E134" s="132"/>
      <c r="F134" s="131"/>
      <c r="G134" s="1"/>
      <c r="H134" s="1"/>
      <c r="I134" s="1"/>
      <c r="J134" s="1"/>
      <c r="K134" s="1"/>
      <c r="L134" s="1"/>
      <c r="M134" s="1"/>
      <c r="N134" s="1"/>
      <c r="O134" s="1"/>
      <c r="P134" s="1"/>
      <c r="Q134" s="1"/>
      <c r="R134" s="1"/>
      <c r="S134" s="2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32"/>
      <c r="CM134" s="132"/>
      <c r="CN134" s="133"/>
    </row>
    <row r="135" spans="2:92" ht="13.5" customHeight="1">
      <c r="B135" s="130"/>
      <c r="C135" s="131"/>
      <c r="D135" s="131"/>
      <c r="E135" s="132"/>
      <c r="F135" s="131"/>
      <c r="CL135" s="132"/>
      <c r="CM135" s="132"/>
      <c r="CN135" s="133"/>
    </row>
    <row r="136" spans="2:92" ht="13.5" customHeight="1">
      <c r="B136" s="130"/>
      <c r="C136" s="131"/>
      <c r="D136" s="131"/>
      <c r="E136" s="132"/>
      <c r="F136" s="131"/>
      <c r="CL136" s="132"/>
      <c r="CM136" s="132"/>
    </row>
    <row r="137" spans="2:92" ht="13.5" customHeight="1">
      <c r="B137" s="130"/>
      <c r="C137" s="131"/>
      <c r="D137" s="131"/>
      <c r="E137" s="132"/>
      <c r="F137" s="13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10"/>
      <c r="BW137" s="1"/>
      <c r="BX137" s="1"/>
      <c r="BY137" s="1"/>
      <c r="BZ137" s="1"/>
      <c r="CA137" s="1"/>
      <c r="CB137" s="1"/>
      <c r="CC137" s="1"/>
      <c r="CD137" s="1"/>
      <c r="CE137" s="1"/>
      <c r="CF137" s="1"/>
      <c r="CG137" s="1"/>
      <c r="CH137" s="1"/>
      <c r="CI137" s="1"/>
      <c r="CJ137" s="1"/>
      <c r="CK137" s="1"/>
      <c r="CL137" s="132"/>
      <c r="CM137" s="132"/>
      <c r="CN137" s="133"/>
    </row>
    <row r="138" spans="2:92" ht="13.5" customHeight="1">
      <c r="B138" s="130"/>
      <c r="C138" s="131"/>
      <c r="D138" s="131"/>
      <c r="E138" s="132"/>
      <c r="F138" s="131"/>
      <c r="G138" s="134"/>
      <c r="J138" s="134"/>
      <c r="CL138" s="132"/>
      <c r="CM138" s="132"/>
      <c r="CN138" s="133"/>
    </row>
    <row r="139" spans="2:92" ht="13.5" customHeight="1">
      <c r="B139" s="130"/>
      <c r="C139" s="131"/>
      <c r="D139" s="131"/>
      <c r="E139" s="132"/>
      <c r="F139" s="131"/>
      <c r="CL139" s="132"/>
      <c r="CM139" s="132"/>
      <c r="CN139" s="133"/>
    </row>
    <row r="140" spans="2:92" ht="13.5" customHeight="1">
      <c r="B140" s="130"/>
      <c r="C140" s="131"/>
      <c r="D140" s="131"/>
      <c r="E140" s="132"/>
      <c r="F140" s="131"/>
      <c r="CL140" s="132"/>
      <c r="CM140" s="132"/>
      <c r="CN140" s="133"/>
    </row>
    <row r="141" spans="2:92" ht="13.5" customHeight="1">
      <c r="B141" s="130"/>
      <c r="C141" s="131"/>
      <c r="D141" s="131"/>
      <c r="E141" s="132"/>
      <c r="F141" s="131"/>
      <c r="CL141" s="132"/>
      <c r="CM141" s="132"/>
      <c r="CN141" s="133"/>
    </row>
    <row r="142" spans="2:92" ht="13.5" customHeight="1">
      <c r="B142" s="130"/>
      <c r="C142" s="131"/>
      <c r="D142" s="131"/>
      <c r="E142" s="132"/>
      <c r="F142" s="131"/>
      <c r="CL142" s="132"/>
      <c r="CM142" s="132"/>
      <c r="CN142" s="133"/>
    </row>
    <row r="143" spans="2:92" ht="13.5" customHeight="1">
      <c r="B143" s="130"/>
      <c r="C143" s="131"/>
      <c r="D143" s="131"/>
      <c r="E143" s="132"/>
      <c r="F143" s="131"/>
      <c r="CL143" s="132"/>
      <c r="CM143" s="132"/>
    </row>
    <row r="144" spans="2:92" ht="13.5" customHeight="1">
      <c r="B144" s="130"/>
      <c r="C144" s="131"/>
      <c r="D144" s="131"/>
      <c r="E144" s="132"/>
      <c r="F144" s="131"/>
      <c r="CL144" s="132"/>
      <c r="CM144" s="132"/>
      <c r="CN144" s="133"/>
    </row>
    <row r="145" spans="2:92" ht="13.5" customHeight="1">
      <c r="B145" s="130"/>
      <c r="C145" s="131"/>
      <c r="D145" s="131"/>
      <c r="E145" s="132"/>
      <c r="F145" s="13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32"/>
      <c r="CM145" s="132"/>
      <c r="CN145" s="132"/>
    </row>
    <row r="146" spans="2:92" ht="13.5" customHeight="1">
      <c r="B146" s="130"/>
      <c r="C146" s="131"/>
      <c r="D146" s="131"/>
      <c r="E146" s="132"/>
      <c r="F146" s="131"/>
      <c r="CL146" s="132"/>
      <c r="CM146" s="132"/>
      <c r="CN146" s="133"/>
    </row>
    <row r="147" spans="2:92" ht="13.5" customHeight="1">
      <c r="B147" s="130"/>
      <c r="C147" s="131"/>
      <c r="D147" s="131"/>
      <c r="E147" s="132"/>
      <c r="F147" s="131"/>
      <c r="CL147" s="132"/>
      <c r="CM147" s="132"/>
    </row>
    <row r="148" spans="2:92" ht="13.5" customHeight="1">
      <c r="B148" s="130"/>
      <c r="C148" s="131"/>
      <c r="D148" s="131"/>
      <c r="E148" s="132"/>
      <c r="F148" s="131"/>
      <c r="G148" s="134"/>
      <c r="CL148" s="132"/>
      <c r="CM148" s="132"/>
      <c r="CN148" s="133"/>
    </row>
    <row r="149" spans="2:92" ht="13.5" customHeight="1">
      <c r="B149" s="130"/>
      <c r="C149" s="131"/>
      <c r="D149" s="131"/>
      <c r="E149" s="132"/>
      <c r="F149" s="131"/>
      <c r="CL149" s="132"/>
      <c r="CM149" s="132"/>
      <c r="CN149" s="133"/>
    </row>
    <row r="150" spans="2:92" ht="13.5" customHeight="1">
      <c r="B150" s="130"/>
      <c r="C150" s="131"/>
      <c r="D150" s="131"/>
      <c r="E150" s="132"/>
      <c r="F150" s="131"/>
      <c r="G150" s="134"/>
      <c r="CL150" s="132"/>
      <c r="CM150" s="132"/>
      <c r="CN150" s="133"/>
    </row>
    <row r="151" spans="2:92" ht="13.5" customHeight="1">
      <c r="B151" s="130"/>
      <c r="C151" s="131"/>
      <c r="D151" s="131"/>
      <c r="E151" s="132"/>
      <c r="F151" s="131"/>
      <c r="AD151" s="136"/>
      <c r="CL151" s="132"/>
      <c r="CM151" s="132"/>
      <c r="CN151" s="133"/>
    </row>
    <row r="152" spans="2:92" ht="13.5" customHeight="1">
      <c r="B152" s="130"/>
      <c r="C152" s="131"/>
      <c r="D152" s="131"/>
      <c r="E152" s="132"/>
      <c r="F152" s="13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32"/>
      <c r="CM152" s="132"/>
      <c r="CN152" s="133"/>
    </row>
    <row r="153" spans="2:92" ht="13.5" customHeight="1">
      <c r="B153" s="130"/>
      <c r="C153" s="131"/>
      <c r="D153" s="131"/>
      <c r="E153" s="132"/>
      <c r="F153" s="131"/>
      <c r="H153" s="138"/>
      <c r="CL153" s="132"/>
      <c r="CM153" s="132"/>
      <c r="CN153" s="133"/>
    </row>
    <row r="154" spans="2:92" ht="13.5" customHeight="1">
      <c r="B154" s="130"/>
      <c r="C154" s="131"/>
      <c r="D154" s="131"/>
      <c r="E154" s="132"/>
      <c r="F154" s="13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32"/>
      <c r="CM154" s="132"/>
      <c r="CN154" s="133"/>
    </row>
    <row r="155" spans="2:92" ht="13.5" customHeight="1">
      <c r="B155" s="130"/>
      <c r="C155" s="131"/>
      <c r="D155" s="131"/>
      <c r="E155" s="132"/>
      <c r="F155" s="131"/>
      <c r="CL155" s="132"/>
      <c r="CM155" s="132"/>
    </row>
    <row r="156" spans="2:92" ht="13.5" customHeight="1">
      <c r="B156" s="130"/>
      <c r="C156" s="131"/>
      <c r="D156" s="131"/>
      <c r="E156" s="132"/>
      <c r="F156" s="131"/>
      <c r="G156" s="134"/>
      <c r="CL156" s="132"/>
      <c r="CM156" s="132"/>
      <c r="CN156" s="133"/>
    </row>
    <row r="157" spans="2:92" ht="13.5" customHeight="1">
      <c r="B157" s="130"/>
      <c r="C157" s="131"/>
      <c r="D157" s="131"/>
      <c r="E157" s="132"/>
      <c r="F157" s="131"/>
      <c r="CL157" s="132"/>
      <c r="CM157" s="132"/>
      <c r="CN157" s="133"/>
    </row>
    <row r="158" spans="2:92" ht="13.5" customHeight="1">
      <c r="B158" s="130"/>
      <c r="C158" s="131"/>
      <c r="D158" s="131"/>
      <c r="E158" s="132"/>
      <c r="F158" s="131"/>
      <c r="CL158" s="132"/>
      <c r="CM158" s="132"/>
    </row>
    <row r="159" spans="2:92" ht="13.5" customHeight="1">
      <c r="B159" s="130"/>
      <c r="C159" s="131"/>
      <c r="D159" s="131"/>
      <c r="E159" s="132"/>
      <c r="F159" s="13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32"/>
      <c r="CM159" s="132"/>
      <c r="CN159" s="132"/>
    </row>
    <row r="160" spans="2:92" ht="13.5" customHeight="1">
      <c r="B160" s="130"/>
      <c r="C160" s="131"/>
      <c r="D160" s="131"/>
      <c r="E160" s="132"/>
      <c r="F160" s="131"/>
      <c r="G160" s="136"/>
      <c r="CL160" s="132"/>
      <c r="CM160" s="132"/>
      <c r="CN160" s="133"/>
    </row>
    <row r="161" spans="2:92" ht="13.5" customHeight="1">
      <c r="B161" s="130"/>
      <c r="C161" s="131"/>
      <c r="D161" s="131"/>
      <c r="E161" s="132"/>
      <c r="F161" s="131"/>
      <c r="G161" s="138"/>
      <c r="I161" s="138"/>
      <c r="K161" s="138"/>
      <c r="CL161" s="132"/>
      <c r="CM161" s="132"/>
      <c r="CN161" s="133"/>
    </row>
    <row r="162" spans="2:92" ht="13.5" customHeight="1">
      <c r="B162" s="130"/>
      <c r="C162" s="131"/>
      <c r="D162" s="131"/>
      <c r="E162" s="132"/>
      <c r="F162" s="21"/>
      <c r="G162" s="134"/>
      <c r="H162" s="138"/>
      <c r="I162" s="138"/>
      <c r="J162" s="138"/>
      <c r="K162" s="138"/>
      <c r="M162" s="138"/>
      <c r="N162" s="138"/>
      <c r="O162" s="138"/>
      <c r="P162" s="138"/>
      <c r="R162" s="138"/>
      <c r="S162" s="138"/>
      <c r="U162" s="138"/>
      <c r="CL162" s="132"/>
      <c r="CM162" s="132"/>
      <c r="CN162" s="133"/>
    </row>
    <row r="163" spans="2:92" ht="13.5" customHeight="1">
      <c r="B163" s="130"/>
      <c r="C163" s="131"/>
      <c r="D163" s="131"/>
      <c r="E163" s="132"/>
      <c r="F163" s="131"/>
      <c r="CL163" s="132"/>
      <c r="CM163" s="132"/>
      <c r="CN163" s="133"/>
    </row>
    <row r="164" spans="2:92" ht="13.5" customHeight="1">
      <c r="B164" s="130"/>
      <c r="C164" s="131"/>
      <c r="D164" s="131"/>
      <c r="E164" s="132"/>
      <c r="F164" s="13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32"/>
      <c r="CM164" s="132"/>
      <c r="CN164" s="133"/>
    </row>
    <row r="165" spans="2:92" ht="13.5" customHeight="1">
      <c r="B165" s="130"/>
      <c r="C165" s="131"/>
      <c r="D165" s="131"/>
      <c r="E165" s="132"/>
      <c r="F165" s="131"/>
      <c r="G165" s="138"/>
      <c r="I165" s="138"/>
      <c r="K165" s="138"/>
      <c r="CL165" s="132"/>
      <c r="CM165" s="132"/>
      <c r="CN165" s="133"/>
    </row>
    <row r="166" spans="2:92" ht="13.5" customHeight="1">
      <c r="B166" s="130"/>
      <c r="C166" s="131"/>
      <c r="D166" s="131"/>
      <c r="E166" s="132"/>
      <c r="F166" s="131"/>
      <c r="G166" s="136"/>
      <c r="CJ166" s="21"/>
      <c r="CK166" s="21"/>
      <c r="CL166" s="132"/>
      <c r="CM166" s="132"/>
      <c r="CN166" s="133"/>
    </row>
    <row r="167" spans="2:92" ht="13.5" customHeight="1">
      <c r="B167" s="130"/>
      <c r="C167" s="131"/>
      <c r="D167" s="131"/>
      <c r="E167" s="132"/>
      <c r="F167" s="13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32"/>
      <c r="CM167" s="132"/>
      <c r="CN167" s="133"/>
    </row>
    <row r="168" spans="2:92" ht="13.5" customHeight="1">
      <c r="B168" s="130"/>
      <c r="C168" s="131"/>
      <c r="D168" s="131"/>
      <c r="E168" s="132"/>
      <c r="F168" s="131"/>
      <c r="G168" s="134"/>
      <c r="AH168" s="21"/>
      <c r="CL168" s="132"/>
      <c r="CM168" s="132"/>
      <c r="CN168" s="133"/>
    </row>
    <row r="169" spans="2:92" ht="13.5" customHeight="1">
      <c r="B169" s="130"/>
      <c r="C169" s="131"/>
      <c r="D169" s="131"/>
      <c r="E169" s="132"/>
      <c r="F169" s="131"/>
      <c r="CL169" s="132"/>
      <c r="CM169" s="132"/>
      <c r="CN169" s="133"/>
    </row>
    <row r="170" spans="2:92" ht="13.5" customHeight="1">
      <c r="B170" s="130"/>
      <c r="C170" s="131"/>
      <c r="D170" s="131"/>
      <c r="E170" s="132"/>
      <c r="F170" s="131"/>
      <c r="G170" s="136"/>
      <c r="CL170" s="132"/>
      <c r="CM170" s="132"/>
      <c r="CN170" s="133"/>
    </row>
    <row r="171" spans="2:92" ht="13.5" customHeight="1">
      <c r="B171" s="130"/>
      <c r="C171" s="131"/>
      <c r="D171" s="131"/>
      <c r="E171" s="132"/>
      <c r="F171" s="131"/>
      <c r="CL171" s="132"/>
      <c r="CM171" s="132"/>
      <c r="CN171" s="133"/>
    </row>
    <row r="172" spans="2:92" ht="13.5" customHeight="1">
      <c r="B172" s="130"/>
      <c r="C172" s="131"/>
      <c r="D172" s="131"/>
      <c r="E172" s="132"/>
      <c r="F172" s="131"/>
      <c r="CL172" s="132"/>
      <c r="CM172" s="132"/>
      <c r="CN172" s="133"/>
    </row>
    <row r="173" spans="2:92" ht="13.5" customHeight="1">
      <c r="B173" s="130"/>
      <c r="C173" s="131"/>
      <c r="D173" s="131"/>
      <c r="E173" s="132"/>
      <c r="F173" s="131"/>
      <c r="G173" s="134"/>
      <c r="H173" s="134"/>
      <c r="I173" s="134"/>
      <c r="J173" s="134"/>
      <c r="K173" s="134"/>
      <c r="BE173" s="21"/>
      <c r="CL173" s="132"/>
      <c r="CM173" s="132"/>
      <c r="CN173" s="133"/>
    </row>
    <row r="174" spans="2:92" ht="13.5" customHeight="1">
      <c r="B174" s="130"/>
      <c r="C174" s="131"/>
      <c r="D174" s="131"/>
      <c r="E174" s="132"/>
      <c r="F174" s="131"/>
      <c r="G174" s="134"/>
      <c r="CL174" s="132"/>
      <c r="CM174" s="132"/>
      <c r="CN174" s="133"/>
    </row>
    <row r="175" spans="2:92" ht="13.5" customHeight="1">
      <c r="B175" s="130"/>
      <c r="C175" s="131"/>
      <c r="D175" s="131"/>
      <c r="E175" s="132"/>
      <c r="F175" s="131"/>
      <c r="CL175" s="132"/>
      <c r="CM175" s="132"/>
      <c r="CN175" s="133"/>
    </row>
    <row r="176" spans="2:92" ht="13.5" customHeight="1">
      <c r="B176" s="130"/>
      <c r="C176" s="131"/>
      <c r="D176" s="131"/>
      <c r="E176" s="132"/>
      <c r="F176" s="131"/>
      <c r="CL176" s="132"/>
      <c r="CM176" s="132"/>
      <c r="CN176" s="133"/>
    </row>
    <row r="177" spans="2:92" ht="13.5" customHeight="1">
      <c r="B177" s="130"/>
      <c r="C177" s="131"/>
      <c r="D177" s="131"/>
      <c r="E177" s="132"/>
      <c r="F177" s="13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32"/>
      <c r="CM177" s="132"/>
      <c r="CN177" s="133"/>
    </row>
    <row r="178" spans="2:92" ht="13.5" customHeight="1">
      <c r="B178" s="130"/>
      <c r="C178" s="131"/>
      <c r="D178" s="131"/>
      <c r="E178" s="132"/>
      <c r="F178" s="131"/>
      <c r="CL178" s="132"/>
      <c r="CM178" s="132"/>
      <c r="CN178" s="133"/>
    </row>
    <row r="179" spans="2:92" ht="13.5" customHeight="1">
      <c r="B179" s="130"/>
      <c r="C179" s="131"/>
      <c r="D179" s="131"/>
      <c r="E179" s="132"/>
      <c r="F179" s="131"/>
      <c r="CL179" s="132"/>
      <c r="CM179" s="132"/>
      <c r="CN179" s="133"/>
    </row>
    <row r="180" spans="2:92" ht="13.5" customHeight="1">
      <c r="B180" s="130"/>
      <c r="C180" s="131"/>
      <c r="D180" s="131"/>
      <c r="E180" s="132"/>
      <c r="F180" s="131"/>
      <c r="G180" s="136"/>
      <c r="CJ180" s="21"/>
      <c r="CK180" s="21"/>
      <c r="CL180" s="132"/>
      <c r="CM180" s="132"/>
      <c r="CN180" s="133"/>
    </row>
    <row r="181" spans="2:92" ht="13.5" customHeight="1">
      <c r="B181" s="130"/>
      <c r="C181" s="131"/>
      <c r="D181" s="131"/>
      <c r="E181" s="132"/>
      <c r="F181" s="131"/>
      <c r="G181" s="134"/>
      <c r="H181" s="138"/>
      <c r="I181" s="138"/>
      <c r="J181" s="138"/>
      <c r="K181" s="138"/>
      <c r="CJ181" s="157"/>
      <c r="CK181" s="157"/>
      <c r="CL181" s="132"/>
      <c r="CM181" s="132"/>
      <c r="CN181" s="133"/>
    </row>
    <row r="182" spans="2:92" ht="13.5" customHeight="1">
      <c r="B182" s="130"/>
      <c r="C182" s="131"/>
      <c r="D182" s="131"/>
      <c r="E182" s="132"/>
      <c r="F182" s="131"/>
      <c r="CL182" s="132"/>
      <c r="CM182" s="132"/>
      <c r="CN182" s="133"/>
    </row>
    <row r="183" spans="2:92" ht="13.5" customHeight="1">
      <c r="B183" s="130"/>
      <c r="C183" s="131"/>
      <c r="D183" s="131"/>
      <c r="E183" s="132"/>
      <c r="F183" s="131"/>
      <c r="G183" s="136"/>
      <c r="CL183" s="132"/>
      <c r="CM183" s="132"/>
      <c r="CN183" s="133"/>
    </row>
    <row r="184" spans="2:92" ht="13.5" customHeight="1">
      <c r="B184" s="130"/>
      <c r="C184" s="131"/>
      <c r="D184" s="131"/>
      <c r="E184" s="132"/>
      <c r="F184" s="131"/>
      <c r="G184" s="136"/>
      <c r="CL184" s="132"/>
      <c r="CM184" s="132"/>
      <c r="CN184" s="133"/>
    </row>
    <row r="185" spans="2:92" s="136" customFormat="1" ht="13.5" customHeight="1">
      <c r="B185" s="130"/>
      <c r="C185" s="131"/>
      <c r="D185" s="131"/>
      <c r="E185" s="132"/>
      <c r="F185" s="131"/>
      <c r="CL185" s="135"/>
      <c r="CM185" s="135"/>
      <c r="CN185" s="133"/>
    </row>
    <row r="186" spans="2:92">
      <c r="B186" s="130"/>
      <c r="C186" s="131"/>
      <c r="D186" s="131"/>
      <c r="E186" s="132"/>
      <c r="F186" s="131"/>
      <c r="CL186" s="132"/>
      <c r="CM186" s="132"/>
    </row>
    <row r="187" spans="2:92" ht="13.5" customHeight="1">
      <c r="B187" s="130"/>
      <c r="C187" s="131"/>
      <c r="D187" s="131"/>
      <c r="E187" s="132"/>
      <c r="F187" s="131"/>
      <c r="CL187" s="132"/>
      <c r="CM187" s="132"/>
      <c r="CN187" s="133"/>
    </row>
    <row r="188" spans="2:92" ht="13.5" customHeight="1">
      <c r="B188" s="130"/>
      <c r="C188" s="131"/>
      <c r="D188" s="131"/>
      <c r="E188" s="132"/>
      <c r="F188" s="131"/>
    </row>
    <row r="189" spans="2:92" ht="13.5" customHeight="1">
      <c r="B189" s="130"/>
      <c r="C189" s="131"/>
      <c r="D189" s="131"/>
      <c r="E189" s="132"/>
      <c r="F189" s="131"/>
      <c r="CL189" s="132"/>
      <c r="CM189" s="132"/>
      <c r="CN189" s="132"/>
    </row>
    <row r="190" spans="2:92" ht="13.5" customHeight="1">
      <c r="B190" s="130"/>
      <c r="C190" s="131"/>
      <c r="D190" s="131"/>
      <c r="E190" s="132"/>
      <c r="F190" s="13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32"/>
      <c r="CM190" s="132"/>
      <c r="CN190" s="133"/>
    </row>
    <row r="191" spans="2:92" ht="13.5" customHeight="1">
      <c r="B191" s="130"/>
      <c r="C191" s="131"/>
      <c r="D191" s="131"/>
      <c r="E191" s="132"/>
      <c r="F191" s="131"/>
      <c r="CL191" s="132"/>
      <c r="CM191" s="132"/>
    </row>
    <row r="192" spans="2:92" ht="13.5" customHeight="1">
      <c r="B192" s="130"/>
      <c r="C192" s="131"/>
      <c r="D192" s="131"/>
      <c r="E192" s="132"/>
      <c r="F192" s="13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2"/>
      <c r="BS192" s="1"/>
      <c r="BT192" s="1"/>
      <c r="BU192" s="1"/>
      <c r="BV192" s="1"/>
      <c r="BW192" s="1"/>
      <c r="BX192" s="1"/>
      <c r="BY192" s="1"/>
      <c r="BZ192" s="1"/>
      <c r="CA192" s="1"/>
      <c r="CB192" s="1"/>
      <c r="CC192" s="1"/>
      <c r="CD192" s="1"/>
      <c r="CE192" s="1"/>
      <c r="CF192" s="1"/>
      <c r="CG192" s="1"/>
      <c r="CH192" s="1"/>
      <c r="CI192" s="1"/>
      <c r="CJ192" s="1"/>
      <c r="CK192" s="1"/>
      <c r="CL192" s="132"/>
      <c r="CM192" s="132"/>
      <c r="CN192" s="132"/>
    </row>
    <row r="193" spans="2:92" ht="13.5" customHeight="1">
      <c r="B193" s="130"/>
      <c r="C193" s="131"/>
      <c r="D193" s="131"/>
      <c r="E193" s="132"/>
      <c r="F193" s="131"/>
      <c r="G193" s="134"/>
      <c r="H193" s="138"/>
      <c r="I193" s="138"/>
      <c r="J193" s="138"/>
      <c r="K193" s="138"/>
      <c r="L193" s="138"/>
      <c r="M193" s="138"/>
      <c r="N193" s="138"/>
      <c r="O193" s="138"/>
      <c r="P193" s="138"/>
      <c r="Q193" s="138"/>
      <c r="R193" s="138"/>
      <c r="U193" s="138"/>
      <c r="CJ193" s="21"/>
      <c r="CK193" s="21"/>
      <c r="CL193" s="132"/>
      <c r="CM193" s="132"/>
      <c r="CN193" s="133"/>
    </row>
    <row r="194" spans="2:92">
      <c r="B194" s="130"/>
      <c r="C194" s="131"/>
      <c r="D194" s="131"/>
      <c r="E194" s="132"/>
      <c r="F194" s="131"/>
      <c r="G194" s="134"/>
      <c r="H194" s="134"/>
      <c r="I194" s="134"/>
      <c r="J194" s="134"/>
      <c r="CL194" s="132"/>
      <c r="CM194" s="132"/>
      <c r="CN194" s="133"/>
    </row>
    <row r="195" spans="2:92" ht="13.5" customHeight="1">
      <c r="B195" s="130"/>
      <c r="C195" s="131"/>
      <c r="D195" s="131"/>
      <c r="E195" s="132"/>
      <c r="F195" s="131"/>
      <c r="G195" s="134"/>
      <c r="J195" s="134"/>
      <c r="CL195" s="132"/>
      <c r="CM195" s="132"/>
      <c r="CN195" s="133"/>
    </row>
    <row r="196" spans="2:92" ht="13.5" customHeight="1">
      <c r="B196" s="130"/>
      <c r="C196" s="131"/>
      <c r="D196" s="131"/>
      <c r="E196" s="132"/>
      <c r="F196" s="131"/>
      <c r="G196" s="134"/>
      <c r="H196" s="134"/>
      <c r="I196" s="134"/>
      <c r="J196" s="134"/>
      <c r="K196" s="134"/>
      <c r="CL196" s="132"/>
      <c r="CM196" s="132"/>
      <c r="CN196" s="133"/>
    </row>
    <row r="197" spans="2:92" ht="13.5" customHeight="1">
      <c r="B197" s="130"/>
      <c r="C197" s="131"/>
      <c r="D197" s="131"/>
      <c r="E197" s="132"/>
      <c r="F197" s="131"/>
      <c r="CL197" s="132"/>
      <c r="CM197" s="132"/>
      <c r="CN197" s="133"/>
    </row>
    <row r="198" spans="2:92" ht="13.5" customHeight="1">
      <c r="B198" s="130"/>
      <c r="C198" s="131"/>
      <c r="D198" s="131"/>
      <c r="E198" s="132"/>
      <c r="F198" s="131"/>
      <c r="CL198" s="132"/>
      <c r="CM198" s="132"/>
    </row>
    <row r="199" spans="2:92" ht="13.5" customHeight="1">
      <c r="B199" s="130"/>
      <c r="C199" s="131"/>
      <c r="D199" s="131"/>
      <c r="E199" s="132"/>
      <c r="F199" s="131"/>
      <c r="G199" s="134"/>
      <c r="J199" s="134"/>
      <c r="CL199" s="132"/>
      <c r="CM199" s="132"/>
      <c r="CN199" s="133"/>
    </row>
    <row r="200" spans="2:92" ht="13.5" customHeight="1">
      <c r="B200" s="130"/>
      <c r="C200" s="131"/>
      <c r="D200" s="131"/>
      <c r="E200" s="132"/>
      <c r="F200" s="131"/>
      <c r="CL200" s="132"/>
      <c r="CM200" s="132"/>
      <c r="CN200" s="133"/>
    </row>
    <row r="201" spans="2:92" ht="13.5" customHeight="1">
      <c r="B201" s="130"/>
      <c r="C201" s="131"/>
      <c r="D201" s="131"/>
      <c r="E201" s="132"/>
      <c r="F201" s="13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32"/>
      <c r="CM201" s="132"/>
      <c r="CN201" s="132"/>
    </row>
    <row r="202" spans="2:92" ht="13.5" customHeight="1">
      <c r="B202" s="130"/>
      <c r="C202" s="131"/>
      <c r="D202" s="131"/>
      <c r="E202" s="132"/>
      <c r="F202" s="131"/>
      <c r="CL202" s="132"/>
      <c r="CM202" s="132"/>
      <c r="CN202" s="133"/>
    </row>
    <row r="203" spans="2:92" ht="13.5" customHeight="1">
      <c r="B203" s="130"/>
      <c r="C203" s="131"/>
      <c r="D203" s="131"/>
      <c r="E203" s="132"/>
      <c r="F203" s="13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32"/>
      <c r="CM203" s="132"/>
      <c r="CN203" s="133"/>
    </row>
    <row r="204" spans="2:92" ht="13.5" customHeight="1">
      <c r="B204" s="130"/>
      <c r="C204" s="131"/>
      <c r="D204" s="131"/>
      <c r="E204" s="132"/>
      <c r="F204" s="13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32"/>
      <c r="CM204" s="132"/>
      <c r="CN204" s="133"/>
    </row>
    <row r="205" spans="2:92" ht="13.5" customHeight="1">
      <c r="B205" s="130"/>
      <c r="C205" s="131"/>
      <c r="D205" s="131"/>
      <c r="E205" s="132"/>
      <c r="F205" s="131"/>
      <c r="G205" s="134"/>
      <c r="AH205" s="21"/>
      <c r="CL205" s="132"/>
      <c r="CM205" s="132"/>
      <c r="CN205" s="133"/>
    </row>
    <row r="206" spans="2:92" ht="13.5" customHeight="1">
      <c r="B206" s="130"/>
      <c r="C206" s="131"/>
      <c r="D206" s="131"/>
      <c r="E206" s="132"/>
      <c r="F206" s="131"/>
      <c r="CL206" s="132"/>
      <c r="CM206" s="132"/>
      <c r="CN206" s="133"/>
    </row>
    <row r="207" spans="2:92" ht="13.5" customHeight="1">
      <c r="B207" s="130"/>
      <c r="C207" s="131"/>
      <c r="D207" s="131"/>
      <c r="E207" s="132"/>
      <c r="F207" s="13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32"/>
      <c r="CM207" s="132"/>
      <c r="CN207" s="133"/>
    </row>
    <row r="208" spans="2:92" ht="13.5" customHeight="1">
      <c r="B208" s="130"/>
      <c r="C208" s="131"/>
      <c r="D208" s="131"/>
      <c r="E208" s="132"/>
      <c r="F208" s="131"/>
      <c r="CL208" s="132"/>
      <c r="CM208" s="132"/>
      <c r="CN208" s="133"/>
    </row>
    <row r="209" spans="2:92" ht="13.5" customHeight="1">
      <c r="B209" s="130"/>
      <c r="C209" s="131"/>
      <c r="D209" s="131"/>
      <c r="E209" s="132"/>
      <c r="F209" s="13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32"/>
      <c r="CM209" s="132"/>
      <c r="CN209" s="133"/>
    </row>
    <row r="210" spans="2:92" ht="13.5" customHeight="1">
      <c r="B210" s="130"/>
      <c r="C210" s="131"/>
      <c r="D210" s="131"/>
      <c r="E210" s="132"/>
      <c r="F210" s="131"/>
      <c r="CL210" s="132"/>
      <c r="CM210" s="132"/>
      <c r="CN210" s="133"/>
    </row>
    <row r="211" spans="2:92" ht="13.5" customHeight="1">
      <c r="B211" s="130"/>
      <c r="C211" s="131"/>
      <c r="D211" s="131"/>
      <c r="E211" s="132"/>
      <c r="F211" s="131"/>
      <c r="G211" s="136"/>
      <c r="CL211" s="132"/>
      <c r="CM211" s="132"/>
    </row>
    <row r="212" spans="2:92" ht="13.5" customHeight="1">
      <c r="B212" s="130"/>
      <c r="C212" s="131"/>
      <c r="D212" s="131"/>
      <c r="E212" s="132"/>
      <c r="F212" s="131"/>
      <c r="G212" s="134"/>
      <c r="H212" s="134"/>
      <c r="J212" s="134"/>
      <c r="K212" s="134"/>
      <c r="CL212" s="132"/>
      <c r="CM212" s="132"/>
      <c r="CN212" s="133"/>
    </row>
    <row r="213" spans="2:92" ht="13.5" customHeight="1">
      <c r="B213" s="130"/>
      <c r="C213" s="131"/>
      <c r="D213" s="131"/>
      <c r="E213" s="132"/>
      <c r="F213" s="13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32"/>
      <c r="CM213" s="132"/>
      <c r="CN213" s="133"/>
    </row>
    <row r="214" spans="2:92" ht="13.5" customHeight="1">
      <c r="B214" s="130"/>
      <c r="C214" s="131"/>
      <c r="D214" s="131"/>
      <c r="E214" s="132"/>
      <c r="F214" s="131"/>
      <c r="G214" s="136"/>
      <c r="CL214" s="132"/>
      <c r="CM214" s="132"/>
    </row>
    <row r="215" spans="2:92" ht="13.5" customHeight="1">
      <c r="B215" s="130"/>
      <c r="C215" s="131"/>
      <c r="D215" s="131"/>
      <c r="E215" s="132"/>
      <c r="F215" s="131"/>
      <c r="G215" s="145"/>
      <c r="CL215" s="132"/>
      <c r="CM215" s="132"/>
    </row>
    <row r="216" spans="2:92" ht="13.5" customHeight="1">
      <c r="B216" s="130"/>
      <c r="C216" s="131"/>
      <c r="D216" s="131"/>
      <c r="E216" s="132"/>
      <c r="F216" s="131"/>
      <c r="G216" s="136"/>
      <c r="CL216" s="132"/>
      <c r="CM216" s="132"/>
    </row>
    <row r="217" spans="2:92" ht="13.5" customHeight="1">
      <c r="B217" s="130"/>
      <c r="C217" s="131"/>
      <c r="D217" s="131"/>
      <c r="E217" s="132"/>
      <c r="F217" s="13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32"/>
      <c r="CM217" s="132"/>
    </row>
    <row r="218" spans="2:92" ht="13.5" customHeight="1">
      <c r="B218" s="130"/>
      <c r="C218" s="131"/>
      <c r="D218" s="131"/>
      <c r="E218" s="132"/>
      <c r="F218" s="131"/>
      <c r="I218" s="138"/>
      <c r="CL218" s="132"/>
      <c r="CM218" s="132"/>
    </row>
    <row r="219" spans="2:92" ht="13.5" customHeight="1">
      <c r="B219" s="130"/>
      <c r="C219" s="131"/>
      <c r="D219" s="131"/>
      <c r="E219" s="132"/>
      <c r="F219" s="131"/>
      <c r="CL219" s="132"/>
      <c r="CM219" s="132"/>
    </row>
    <row r="220" spans="2:92" ht="13.5" customHeight="1">
      <c r="B220" s="130"/>
      <c r="C220" s="131"/>
      <c r="D220" s="131"/>
      <c r="E220" s="132"/>
      <c r="F220" s="131"/>
      <c r="CL220" s="132"/>
      <c r="CM220" s="132"/>
    </row>
    <row r="221" spans="2:92" ht="13.5" customHeight="1">
      <c r="B221" s="130"/>
      <c r="C221" s="131"/>
      <c r="D221" s="131"/>
      <c r="E221" s="132"/>
      <c r="F221" s="131"/>
      <c r="CL221" s="132"/>
      <c r="CM221" s="132"/>
    </row>
    <row r="222" spans="2:92" ht="13.5" customHeight="1">
      <c r="B222" s="130"/>
      <c r="C222" s="131"/>
      <c r="D222" s="131"/>
      <c r="E222" s="132"/>
      <c r="F222" s="131"/>
      <c r="CL222" s="132"/>
      <c r="CM222" s="132"/>
      <c r="CN222" s="133"/>
    </row>
    <row r="223" spans="2:92" ht="13.5" customHeight="1">
      <c r="B223" s="130"/>
      <c r="C223" s="131"/>
      <c r="D223" s="131"/>
      <c r="E223" s="132"/>
      <c r="F223" s="131"/>
      <c r="G223" s="130"/>
      <c r="CL223" s="132"/>
      <c r="CM223" s="132"/>
    </row>
    <row r="224" spans="2:92" ht="13.5" customHeight="1">
      <c r="B224" s="130"/>
      <c r="C224" s="131"/>
      <c r="D224" s="131"/>
      <c r="E224" s="132"/>
      <c r="F224" s="131"/>
      <c r="CL224" s="132"/>
      <c r="CM224" s="132"/>
    </row>
    <row r="225" spans="2:92" ht="13.5" customHeight="1">
      <c r="B225" s="130"/>
      <c r="C225" s="131"/>
      <c r="D225" s="131"/>
      <c r="E225" s="132"/>
      <c r="F225" s="131"/>
      <c r="G225" s="136"/>
      <c r="CL225" s="132"/>
      <c r="CM225" s="132"/>
    </row>
    <row r="226" spans="2:92" ht="13.5" customHeight="1">
      <c r="B226" s="130"/>
      <c r="C226" s="131"/>
      <c r="D226" s="131"/>
      <c r="E226" s="132"/>
      <c r="F226" s="131"/>
      <c r="CL226" s="132"/>
      <c r="CM226" s="132"/>
    </row>
    <row r="227" spans="2:92" ht="13.5" customHeight="1">
      <c r="B227" s="130"/>
      <c r="C227" s="131"/>
      <c r="D227" s="131"/>
      <c r="E227" s="132"/>
      <c r="F227" s="131"/>
      <c r="CL227" s="132"/>
      <c r="CM227" s="132"/>
    </row>
    <row r="228" spans="2:92" ht="13.5" customHeight="1">
      <c r="B228" s="130"/>
      <c r="C228" s="131"/>
      <c r="D228" s="131"/>
      <c r="E228" s="132"/>
      <c r="F228" s="131"/>
      <c r="CL228" s="132"/>
      <c r="CM228" s="132"/>
    </row>
    <row r="229" spans="2:92" ht="13.5" customHeight="1">
      <c r="B229" s="130"/>
      <c r="C229" s="131"/>
      <c r="D229" s="131"/>
      <c r="E229" s="132"/>
      <c r="F229" s="131"/>
      <c r="CL229" s="132"/>
      <c r="CM229" s="132"/>
    </row>
    <row r="230" spans="2:92" ht="13.5" customHeight="1">
      <c r="B230" s="130"/>
      <c r="C230" s="131"/>
      <c r="D230" s="131"/>
      <c r="E230" s="132"/>
      <c r="F230" s="131"/>
      <c r="CL230" s="132"/>
      <c r="CM230" s="132"/>
    </row>
    <row r="231" spans="2:92" ht="13.5" customHeight="1">
      <c r="B231" s="130"/>
      <c r="C231" s="131"/>
      <c r="D231" s="131"/>
      <c r="E231" s="132"/>
      <c r="F231" s="131"/>
      <c r="CL231" s="132"/>
      <c r="CM231" s="132"/>
    </row>
    <row r="232" spans="2:92" ht="13.5" customHeight="1">
      <c r="B232" s="130"/>
      <c r="C232" s="131"/>
      <c r="D232" s="131"/>
      <c r="E232" s="132"/>
      <c r="F232" s="131"/>
      <c r="CL232" s="132"/>
      <c r="CM232" s="132"/>
    </row>
    <row r="233" spans="2:92" ht="13.5" customHeight="1">
      <c r="B233" s="130"/>
      <c r="C233" s="131"/>
      <c r="D233" s="131"/>
      <c r="E233" s="132"/>
      <c r="F233" s="13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32"/>
      <c r="CM233" s="132"/>
      <c r="CN233" s="133"/>
    </row>
    <row r="234" spans="2:92" ht="13.5" customHeight="1">
      <c r="B234" s="130"/>
      <c r="C234" s="131"/>
      <c r="D234" s="131"/>
      <c r="E234" s="132"/>
      <c r="F234" s="13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32"/>
      <c r="CM234" s="132"/>
      <c r="CN234" s="133"/>
    </row>
    <row r="235" spans="2:92" ht="13.5" customHeight="1">
      <c r="B235" s="130"/>
      <c r="C235" s="131"/>
      <c r="D235" s="131"/>
      <c r="E235" s="132"/>
      <c r="F235" s="131"/>
      <c r="G235" s="136"/>
      <c r="CL235" s="132"/>
      <c r="CM235" s="132"/>
    </row>
    <row r="236" spans="2:92" ht="13.5" customHeight="1">
      <c r="B236" s="130"/>
      <c r="C236" s="131"/>
      <c r="D236" s="131"/>
      <c r="E236" s="132"/>
      <c r="F236" s="131"/>
      <c r="CL236" s="132"/>
      <c r="CM236" s="132"/>
    </row>
    <row r="237" spans="2:92" ht="13.5" customHeight="1">
      <c r="B237" s="130"/>
      <c r="C237" s="131"/>
      <c r="D237" s="131"/>
      <c r="E237" s="132"/>
      <c r="F237" s="131"/>
      <c r="G237" s="138"/>
      <c r="I237" s="138"/>
      <c r="J237" s="138"/>
      <c r="CL237" s="132"/>
      <c r="CM237" s="132"/>
    </row>
    <row r="238" spans="2:92" ht="13.5" customHeight="1">
      <c r="B238" s="130"/>
      <c r="C238" s="131"/>
      <c r="D238" s="131"/>
      <c r="E238" s="132"/>
      <c r="F238" s="131"/>
      <c r="CL238" s="132"/>
      <c r="CM238" s="132"/>
    </row>
    <row r="239" spans="2:92" ht="13.5" customHeight="1">
      <c r="B239" s="130"/>
      <c r="C239" s="131"/>
      <c r="D239" s="131"/>
      <c r="E239" s="132"/>
      <c r="F239" s="131"/>
      <c r="G239" s="134"/>
      <c r="J239" s="134"/>
      <c r="CL239" s="132"/>
      <c r="CM239" s="132"/>
      <c r="CN239" s="133"/>
    </row>
    <row r="240" spans="2:92" ht="13.5" customHeight="1">
      <c r="B240" s="130"/>
      <c r="C240" s="131"/>
      <c r="D240" s="131"/>
      <c r="E240" s="132"/>
      <c r="F240" s="131"/>
      <c r="CL240" s="132"/>
      <c r="CM240" s="132"/>
    </row>
    <row r="241" spans="2:92" ht="13.5" customHeight="1">
      <c r="B241" s="130"/>
      <c r="C241" s="131"/>
      <c r="D241" s="131"/>
      <c r="E241" s="132"/>
      <c r="F241" s="131"/>
      <c r="G241" s="138"/>
      <c r="CL241" s="132"/>
      <c r="CM241" s="132"/>
    </row>
    <row r="242" spans="2:92" ht="13.5" customHeight="1">
      <c r="B242" s="130"/>
      <c r="C242" s="131"/>
      <c r="D242" s="131"/>
      <c r="E242" s="132"/>
      <c r="F242" s="131"/>
      <c r="G242" s="136"/>
      <c r="CJ242" s="21"/>
      <c r="CK242" s="21"/>
      <c r="CL242" s="132"/>
      <c r="CM242" s="132"/>
    </row>
    <row r="243" spans="2:92" ht="13.5" customHeight="1">
      <c r="B243" s="130"/>
      <c r="C243" s="131"/>
      <c r="D243" s="131"/>
      <c r="E243" s="132"/>
      <c r="F243" s="131"/>
      <c r="CL243" s="132"/>
      <c r="CM243" s="132"/>
      <c r="CN243" s="133"/>
    </row>
    <row r="244" spans="2:92" ht="13.5" customHeight="1">
      <c r="B244" s="130"/>
      <c r="C244" s="131"/>
      <c r="D244" s="131"/>
      <c r="E244" s="132"/>
      <c r="F244" s="13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32"/>
      <c r="CM244" s="132"/>
      <c r="CN244" s="133"/>
    </row>
    <row r="245" spans="2:92" ht="13.5" customHeight="1">
      <c r="B245" s="130"/>
      <c r="C245" s="131"/>
      <c r="D245" s="131"/>
      <c r="E245" s="132"/>
      <c r="F245" s="131"/>
      <c r="G245" s="136"/>
      <c r="CJ245" s="157"/>
      <c r="CK245" s="157"/>
      <c r="CL245" s="132"/>
      <c r="CM245" s="132"/>
    </row>
    <row r="246" spans="2:92" ht="13.5" customHeight="1">
      <c r="B246" s="130"/>
      <c r="C246" s="131"/>
      <c r="D246" s="131"/>
      <c r="E246" s="132"/>
      <c r="F246" s="131"/>
      <c r="G246" s="138"/>
      <c r="H246" s="138"/>
      <c r="I246" s="138"/>
      <c r="J246" s="138"/>
      <c r="K246" s="138"/>
      <c r="CL246" s="132"/>
      <c r="CM246" s="132"/>
    </row>
    <row r="247" spans="2:92" ht="13.5" customHeight="1">
      <c r="B247" s="130"/>
      <c r="C247" s="131"/>
      <c r="D247" s="131"/>
      <c r="E247" s="132"/>
      <c r="F247" s="131"/>
      <c r="G247" s="136"/>
      <c r="CL247" s="132"/>
      <c r="CM247" s="132"/>
    </row>
    <row r="248" spans="2:92" ht="13.5" customHeight="1">
      <c r="B248" s="130"/>
      <c r="C248" s="131"/>
      <c r="D248" s="131"/>
      <c r="E248" s="132"/>
      <c r="F248" s="13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32"/>
      <c r="CM248" s="132"/>
      <c r="CN248" s="133"/>
    </row>
    <row r="249" spans="2:92" ht="13.5" customHeight="1">
      <c r="B249" s="130"/>
      <c r="C249" s="131"/>
      <c r="D249" s="131"/>
      <c r="E249" s="132"/>
      <c r="F249" s="131"/>
      <c r="G249" s="136"/>
      <c r="CL249" s="132"/>
      <c r="CM249" s="132"/>
    </row>
    <row r="250" spans="2:92" ht="13.5" customHeight="1">
      <c r="B250" s="130"/>
      <c r="C250" s="131"/>
      <c r="D250" s="131"/>
      <c r="E250" s="132"/>
      <c r="F250" s="131"/>
      <c r="CL250" s="132"/>
      <c r="CM250" s="132"/>
    </row>
    <row r="251" spans="2:92" ht="13.5" customHeight="1">
      <c r="B251" s="130"/>
      <c r="C251" s="131"/>
      <c r="D251" s="131"/>
      <c r="E251" s="132"/>
      <c r="F251" s="131"/>
      <c r="G251" s="136"/>
      <c r="CL251" s="132"/>
      <c r="CM251" s="132"/>
    </row>
    <row r="252" spans="2:92" ht="13.5" customHeight="1">
      <c r="B252" s="130"/>
      <c r="C252" s="131"/>
      <c r="D252" s="131"/>
      <c r="E252" s="132"/>
      <c r="F252" s="131"/>
      <c r="G252" s="136"/>
      <c r="CL252" s="132"/>
      <c r="CM252" s="132"/>
    </row>
    <row r="253" spans="2:92" ht="13.5" customHeight="1">
      <c r="B253" s="130"/>
      <c r="C253" s="131"/>
      <c r="D253" s="131"/>
      <c r="E253" s="132"/>
      <c r="F253" s="131"/>
      <c r="CL253" s="132"/>
      <c r="CM253" s="132"/>
    </row>
    <row r="254" spans="2:92" ht="13.5" customHeight="1">
      <c r="B254" s="130"/>
      <c r="C254" s="131"/>
      <c r="D254" s="131"/>
      <c r="E254" s="132"/>
      <c r="F254" s="131"/>
      <c r="AH254" s="136"/>
      <c r="AI254" s="136"/>
      <c r="AL254" s="136"/>
      <c r="CL254" s="132"/>
      <c r="CM254" s="132"/>
    </row>
    <row r="255" spans="2:92" ht="13.5" customHeight="1">
      <c r="B255" s="130"/>
      <c r="C255" s="131"/>
      <c r="D255" s="131"/>
      <c r="E255" s="132"/>
      <c r="F255" s="131"/>
      <c r="CL255" s="132"/>
      <c r="CM255" s="132"/>
    </row>
    <row r="256" spans="2:92" ht="13.5" customHeight="1">
      <c r="B256" s="130"/>
      <c r="C256" s="131"/>
      <c r="D256" s="131"/>
      <c r="E256" s="132"/>
      <c r="F256" s="131"/>
      <c r="CL256" s="132"/>
      <c r="CM256" s="132"/>
    </row>
    <row r="257" spans="1:91" ht="13.5" customHeight="1">
      <c r="B257" s="130"/>
      <c r="C257" s="131"/>
      <c r="D257" s="131"/>
      <c r="E257" s="132"/>
      <c r="F257" s="131"/>
      <c r="CL257" s="132"/>
      <c r="CM257" s="132"/>
    </row>
    <row r="258" spans="1:91" ht="13.5" customHeight="1">
      <c r="B258" s="130"/>
      <c r="C258" s="131"/>
      <c r="D258" s="131"/>
      <c r="E258" s="132"/>
      <c r="F258" s="131"/>
      <c r="G258" s="138"/>
      <c r="H258" s="138"/>
      <c r="I258" s="138"/>
      <c r="J258" s="138"/>
      <c r="K258" s="138"/>
      <c r="CJ258" s="21"/>
      <c r="CK258" s="21"/>
      <c r="CL258" s="132"/>
      <c r="CM258" s="132"/>
    </row>
    <row r="259" spans="1:91" ht="13.5" customHeight="1">
      <c r="B259" s="130"/>
      <c r="C259" s="131"/>
      <c r="D259" s="131"/>
      <c r="E259" s="132"/>
      <c r="F259" s="131"/>
      <c r="CJ259" s="21"/>
      <c r="CK259" s="21"/>
      <c r="CL259" s="132"/>
      <c r="CM259" s="132"/>
    </row>
    <row r="260" spans="1:91" ht="12.75" customHeight="1">
      <c r="B260" s="130"/>
      <c r="C260" s="131"/>
      <c r="D260" s="131"/>
      <c r="E260" s="132"/>
      <c r="F260" s="131"/>
      <c r="T260" s="136"/>
      <c r="CJ260" s="136"/>
      <c r="CK260" s="136"/>
      <c r="CL260" s="132"/>
      <c r="CM260" s="132"/>
    </row>
    <row r="261" spans="1:91" ht="13.5" customHeight="1">
      <c r="B261" s="130"/>
      <c r="C261" s="131"/>
      <c r="D261" s="131"/>
      <c r="E261" s="132"/>
      <c r="F261" s="131"/>
      <c r="I261" s="138"/>
      <c r="T261" s="136"/>
      <c r="CJ261" s="136"/>
      <c r="CK261" s="136"/>
      <c r="CL261" s="135"/>
      <c r="CM261" s="135"/>
    </row>
    <row r="262" spans="1:91" ht="13.5" customHeight="1">
      <c r="B262" s="130"/>
      <c r="C262" s="131"/>
      <c r="D262" s="131"/>
      <c r="E262" s="132"/>
      <c r="F262" s="131"/>
      <c r="CL262" s="132"/>
      <c r="CM262" s="132"/>
    </row>
    <row r="263" spans="1:91" ht="13.5" customHeight="1">
      <c r="B263" s="130"/>
      <c r="C263" s="131"/>
      <c r="D263" s="131"/>
      <c r="E263" s="132"/>
      <c r="F263" s="131"/>
      <c r="CL263" s="132"/>
      <c r="CM263" s="132"/>
    </row>
    <row r="264" spans="1:91" ht="13.5" customHeight="1">
      <c r="B264" s="130"/>
      <c r="C264" s="131"/>
      <c r="D264" s="131"/>
      <c r="E264" s="132"/>
      <c r="F264" s="131"/>
      <c r="CJ264" s="21"/>
      <c r="CK264" s="21"/>
      <c r="CL264" s="132"/>
      <c r="CM264" s="132"/>
    </row>
    <row r="265" spans="1:91" ht="13.5" customHeight="1">
      <c r="B265" s="130"/>
      <c r="C265" s="131"/>
      <c r="D265" s="131"/>
      <c r="E265" s="132"/>
      <c r="F265" s="131"/>
      <c r="CL265" s="132"/>
      <c r="CM265" s="132"/>
    </row>
    <row r="266" spans="1:91" ht="13.5" customHeight="1">
      <c r="B266" s="130"/>
      <c r="C266" s="131"/>
      <c r="D266" s="131"/>
      <c r="E266" s="132"/>
      <c r="F266" s="131"/>
      <c r="CL266" s="132"/>
      <c r="CM266" s="132"/>
    </row>
    <row r="267" spans="1:91" s="136" customFormat="1" ht="13.5" customHeight="1">
      <c r="B267" s="130"/>
      <c r="C267" s="131"/>
      <c r="D267" s="131"/>
      <c r="E267" s="132"/>
      <c r="F267" s="131"/>
      <c r="CL267" s="135"/>
      <c r="CM267" s="135"/>
    </row>
    <row r="268" spans="1:91" ht="13.5" customHeight="1">
      <c r="B268" s="130"/>
      <c r="C268" s="131"/>
      <c r="D268" s="131"/>
      <c r="E268" s="132"/>
      <c r="F268" s="131"/>
    </row>
    <row r="269" spans="1:91" ht="13.5" customHeight="1">
      <c r="B269" s="130"/>
      <c r="C269" s="131"/>
      <c r="D269" s="131"/>
      <c r="E269" s="132"/>
      <c r="F269" s="131"/>
    </row>
    <row r="270" spans="1:91" ht="13.5" customHeight="1">
      <c r="A270" s="112"/>
      <c r="B270" s="130"/>
      <c r="C270" s="131"/>
      <c r="D270" s="131"/>
      <c r="E270" s="132"/>
      <c r="F270" s="131"/>
    </row>
    <row r="271" spans="1:91" ht="13.5" customHeight="1">
      <c r="B271" s="130"/>
      <c r="C271" s="131"/>
      <c r="D271" s="131"/>
      <c r="E271" s="132"/>
      <c r="F271" s="131"/>
    </row>
    <row r="272" spans="1:91" ht="13.5" customHeight="1">
      <c r="B272" s="130"/>
      <c r="C272" s="131"/>
      <c r="D272" s="131"/>
      <c r="E272" s="132"/>
      <c r="F272" s="131"/>
      <c r="CJ272" s="21"/>
      <c r="CK272" s="21"/>
    </row>
    <row r="273" spans="2:89" ht="13.5" customHeight="1">
      <c r="B273" s="130"/>
      <c r="C273" s="131"/>
      <c r="D273" s="131"/>
      <c r="E273" s="132"/>
      <c r="F273" s="131"/>
    </row>
    <row r="274" spans="2:89" ht="13.5" customHeight="1">
      <c r="B274" s="130"/>
      <c r="C274" s="131"/>
      <c r="D274" s="131"/>
      <c r="E274" s="132"/>
      <c r="F274" s="131"/>
      <c r="CJ274" s="21"/>
      <c r="CK274" s="21"/>
    </row>
    <row r="275" spans="2:89" ht="13.5" customHeight="1">
      <c r="B275" s="130"/>
      <c r="C275" s="131"/>
      <c r="D275" s="131"/>
      <c r="E275" s="132"/>
      <c r="F275" s="131"/>
    </row>
    <row r="276" spans="2:89" ht="13.5" customHeight="1">
      <c r="B276" s="130"/>
      <c r="C276" s="131"/>
      <c r="D276" s="131"/>
      <c r="E276" s="132"/>
      <c r="F276" s="131"/>
    </row>
    <row r="277" spans="2:89" ht="13.5" customHeight="1">
      <c r="B277" s="130"/>
      <c r="C277" s="131"/>
      <c r="D277" s="131"/>
      <c r="E277" s="132"/>
      <c r="F277" s="131"/>
    </row>
    <row r="278" spans="2:89" ht="13.5" customHeight="1">
      <c r="B278" s="130"/>
      <c r="C278" s="131"/>
      <c r="D278" s="131"/>
      <c r="E278" s="132"/>
      <c r="F278" s="131"/>
      <c r="CJ278" s="21"/>
      <c r="CK278" s="21"/>
    </row>
    <row r="279" spans="2:89" ht="13.5" customHeight="1">
      <c r="B279" s="130"/>
      <c r="C279" s="131"/>
      <c r="D279" s="131"/>
      <c r="E279" s="132"/>
      <c r="F279" s="131"/>
    </row>
    <row r="280" spans="2:89" ht="13.5" customHeight="1">
      <c r="B280" s="130"/>
      <c r="C280" s="131"/>
      <c r="D280" s="131"/>
      <c r="E280" s="132"/>
      <c r="F280" s="131"/>
    </row>
    <row r="281" spans="2:89" ht="13.5" customHeight="1">
      <c r="B281" s="130"/>
      <c r="C281" s="131"/>
      <c r="D281" s="131"/>
      <c r="E281" s="132"/>
      <c r="F281" s="131"/>
    </row>
    <row r="282" spans="2:89" ht="13.5" customHeight="1">
      <c r="B282" s="130"/>
      <c r="C282" s="131"/>
      <c r="D282" s="131"/>
      <c r="E282" s="132"/>
      <c r="F282" s="131"/>
      <c r="CJ282" s="21"/>
      <c r="CK282" s="21"/>
    </row>
    <row r="283" spans="2:89" ht="13.5" customHeight="1">
      <c r="B283" s="130"/>
      <c r="C283" s="131"/>
      <c r="D283" s="131"/>
      <c r="E283" s="132"/>
      <c r="F283" s="131"/>
    </row>
    <row r="284" spans="2:89" ht="13.5" customHeight="1">
      <c r="B284" s="130"/>
      <c r="C284" s="131"/>
      <c r="D284" s="131"/>
      <c r="E284" s="132"/>
      <c r="F284" s="131"/>
    </row>
    <row r="285" spans="2:89" ht="13.5" customHeight="1">
      <c r="B285" s="130"/>
      <c r="C285" s="131"/>
      <c r="D285" s="131"/>
      <c r="E285" s="132"/>
      <c r="F285" s="131"/>
    </row>
    <row r="286" spans="2:89" ht="13.5" customHeight="1">
      <c r="B286" s="130"/>
      <c r="C286" s="131"/>
      <c r="D286" s="131"/>
      <c r="E286" s="132"/>
      <c r="F286" s="131"/>
    </row>
    <row r="287" spans="2:89" ht="13.5" customHeight="1">
      <c r="B287" s="130"/>
      <c r="C287" s="131"/>
      <c r="D287" s="131"/>
      <c r="E287" s="132"/>
      <c r="F287" s="131"/>
      <c r="CJ287" s="21"/>
      <c r="CK287" s="21"/>
    </row>
    <row r="288" spans="2:89" ht="13.5" customHeight="1">
      <c r="B288" s="130"/>
      <c r="C288" s="131"/>
      <c r="D288" s="131"/>
      <c r="E288" s="132"/>
      <c r="F288" s="131"/>
      <c r="CJ288" s="21"/>
      <c r="CK288" s="21"/>
    </row>
    <row r="289" spans="2:89" ht="13.5" customHeight="1">
      <c r="B289" s="130"/>
      <c r="C289" s="131"/>
      <c r="D289" s="131"/>
      <c r="E289" s="132"/>
      <c r="F289" s="131"/>
    </row>
    <row r="290" spans="2:89" ht="13.5" customHeight="1">
      <c r="B290" s="130"/>
      <c r="C290" s="131"/>
      <c r="D290" s="131"/>
      <c r="E290" s="132"/>
      <c r="F290" s="131"/>
    </row>
    <row r="291" spans="2:89" ht="13.5" customHeight="1">
      <c r="B291" s="130"/>
      <c r="C291" s="131"/>
      <c r="D291" s="131"/>
      <c r="E291" s="132"/>
      <c r="F291" s="131"/>
    </row>
    <row r="292" spans="2:89" ht="13.5" customHeight="1">
      <c r="B292" s="130"/>
      <c r="C292" s="131"/>
      <c r="D292" s="131"/>
      <c r="E292" s="132"/>
      <c r="F292" s="131"/>
    </row>
    <row r="293" spans="2:89" ht="13.5" customHeight="1">
      <c r="B293" s="130"/>
      <c r="C293" s="131"/>
      <c r="D293" s="131"/>
      <c r="E293" s="132"/>
      <c r="F293" s="131"/>
    </row>
    <row r="294" spans="2:89" ht="13.5" customHeight="1">
      <c r="B294" s="130"/>
      <c r="C294" s="131"/>
      <c r="D294" s="131"/>
      <c r="E294" s="132"/>
      <c r="F294" s="131"/>
      <c r="CJ294" s="21"/>
      <c r="CK294" s="21"/>
    </row>
    <row r="295" spans="2:89" ht="13.5" customHeight="1">
      <c r="B295" s="130"/>
      <c r="C295" s="131"/>
      <c r="D295" s="131"/>
      <c r="E295" s="132"/>
      <c r="F295" s="131"/>
      <c r="CJ295" s="21"/>
      <c r="CK295" s="21"/>
    </row>
    <row r="296" spans="2:89" ht="13.5" customHeight="1">
      <c r="B296" s="130"/>
      <c r="C296" s="131"/>
      <c r="D296" s="131"/>
      <c r="E296" s="132"/>
      <c r="F296" s="131"/>
    </row>
    <row r="297" spans="2:89" ht="13.5" customHeight="1">
      <c r="B297" s="130"/>
      <c r="C297" s="131"/>
      <c r="D297" s="131"/>
      <c r="E297" s="132"/>
      <c r="F297" s="131"/>
    </row>
    <row r="298" spans="2:89" ht="13.5" customHeight="1">
      <c r="B298" s="130"/>
      <c r="C298" s="131"/>
      <c r="D298" s="131"/>
      <c r="E298" s="132"/>
      <c r="F298" s="131"/>
    </row>
    <row r="299" spans="2:89" ht="13.5" customHeight="1">
      <c r="B299" s="130"/>
      <c r="C299" s="131"/>
      <c r="D299" s="131"/>
      <c r="E299" s="132"/>
      <c r="F299" s="131"/>
    </row>
    <row r="300" spans="2:89" ht="13.5" customHeight="1">
      <c r="B300" s="130"/>
      <c r="C300" s="131"/>
      <c r="D300" s="131"/>
      <c r="E300" s="132"/>
      <c r="F300" s="131"/>
    </row>
    <row r="301" spans="2:89" ht="13.5" customHeight="1">
      <c r="B301" s="130"/>
      <c r="C301" s="131"/>
      <c r="D301" s="131"/>
      <c r="E301" s="132"/>
      <c r="F301" s="131"/>
    </row>
    <row r="302" spans="2:89" ht="13.5" customHeight="1">
      <c r="B302" s="130"/>
      <c r="C302" s="131"/>
      <c r="D302" s="131"/>
      <c r="E302" s="132"/>
      <c r="F302" s="131"/>
    </row>
    <row r="303" spans="2:89" ht="13.5" customHeight="1">
      <c r="B303" s="130"/>
      <c r="C303" s="131"/>
      <c r="D303" s="131"/>
      <c r="E303" s="132"/>
      <c r="F303" s="131"/>
    </row>
    <row r="304" spans="2:89" ht="13.5" customHeight="1">
      <c r="B304" s="130"/>
      <c r="C304" s="131"/>
      <c r="D304" s="131"/>
      <c r="E304" s="132"/>
      <c r="F304" s="131"/>
    </row>
    <row r="305" spans="2:6" ht="13.5" customHeight="1">
      <c r="B305" s="130"/>
      <c r="C305" s="131"/>
      <c r="D305" s="131"/>
      <c r="E305" s="132"/>
      <c r="F305" s="131"/>
    </row>
    <row r="306" spans="2:6" ht="13.5" customHeight="1">
      <c r="B306" s="130"/>
      <c r="C306" s="131"/>
      <c r="D306" s="131"/>
      <c r="E306" s="132"/>
      <c r="F306" s="131"/>
    </row>
    <row r="307" spans="2:6" ht="13.5" customHeight="1">
      <c r="B307" s="130"/>
      <c r="C307" s="131"/>
      <c r="D307" s="131"/>
      <c r="E307" s="132"/>
      <c r="F307" s="131"/>
    </row>
    <row r="308" spans="2:6" ht="13.5" customHeight="1">
      <c r="B308" s="130"/>
      <c r="C308" s="131"/>
      <c r="D308" s="131"/>
      <c r="E308" s="132"/>
      <c r="F308" s="131"/>
    </row>
    <row r="309" spans="2:6" ht="13.5" customHeight="1">
      <c r="B309" s="130"/>
      <c r="C309" s="131"/>
      <c r="D309" s="131"/>
      <c r="E309" s="132"/>
      <c r="F309" s="131"/>
    </row>
    <row r="310" spans="2:6" ht="13.5" customHeight="1">
      <c r="F310" s="114"/>
    </row>
    <row r="311" spans="2:6" ht="13.5" customHeight="1">
      <c r="F311" s="114"/>
    </row>
    <row r="312" spans="2:6" ht="13.5" customHeight="1">
      <c r="F312" s="114"/>
    </row>
    <row r="313" spans="2:6" ht="13.5" customHeight="1">
      <c r="F313" s="114"/>
    </row>
    <row r="314" spans="2:6" ht="13.5" customHeight="1">
      <c r="F314" s="114"/>
    </row>
    <row r="315" spans="2:6" ht="13.5" customHeight="1">
      <c r="F315" s="114"/>
    </row>
    <row r="316" spans="2:6" ht="13.5" customHeight="1">
      <c r="F316" s="114"/>
    </row>
    <row r="317" spans="2:6" ht="13.5" customHeight="1">
      <c r="F317" s="114"/>
    </row>
    <row r="318" spans="2:6" ht="13.5" customHeight="1">
      <c r="F318" s="114"/>
    </row>
    <row r="319" spans="2:6" ht="13.5" customHeight="1">
      <c r="F319" s="114"/>
    </row>
    <row r="320" spans="2:6" ht="13.5" customHeight="1">
      <c r="F320" s="114"/>
    </row>
    <row r="321" spans="3:6" ht="13.5" customHeight="1">
      <c r="F321" s="114"/>
    </row>
    <row r="322" spans="3:6" ht="13.5" customHeight="1">
      <c r="F322" s="114"/>
    </row>
    <row r="323" spans="3:6" ht="13.5" customHeight="1">
      <c r="F323" s="114"/>
    </row>
    <row r="324" spans="3:6" ht="13.5" customHeight="1">
      <c r="F324" s="114"/>
    </row>
    <row r="325" spans="3:6" ht="13.5" customHeight="1">
      <c r="F325" s="114"/>
    </row>
    <row r="326" spans="3:6" ht="13.5" customHeight="1">
      <c r="F326" s="114"/>
    </row>
    <row r="327" spans="3:6" ht="13.5" customHeight="1">
      <c r="F327" s="114"/>
    </row>
    <row r="328" spans="3:6" ht="13.5" customHeight="1">
      <c r="F328" s="114"/>
    </row>
    <row r="329" spans="3:6" ht="13.5" customHeight="1">
      <c r="F329" s="114"/>
    </row>
    <row r="330" spans="3:6" ht="13.5" customHeight="1">
      <c r="F330" s="114"/>
    </row>
    <row r="331" spans="3:6">
      <c r="C331" s="146"/>
      <c r="D331" s="149"/>
      <c r="E331" s="144"/>
      <c r="F331" s="149"/>
    </row>
    <row r="332" spans="3:6">
      <c r="C332" s="146"/>
      <c r="D332" s="149"/>
      <c r="E332" s="144"/>
      <c r="F332" s="149"/>
    </row>
    <row r="333" spans="3:6">
      <c r="C333" s="146"/>
      <c r="D333" s="149"/>
      <c r="E333" s="144"/>
      <c r="F333" s="149"/>
    </row>
    <row r="334" spans="3:6">
      <c r="C334" s="146"/>
      <c r="D334" s="149"/>
      <c r="E334" s="144"/>
      <c r="F334" s="149"/>
    </row>
    <row r="335" spans="3:6">
      <c r="C335" s="146"/>
      <c r="D335" s="149"/>
      <c r="E335" s="144"/>
      <c r="F335" s="149"/>
    </row>
    <row r="336" spans="3:6">
      <c r="C336" s="146"/>
      <c r="D336" s="149"/>
      <c r="E336" s="144"/>
      <c r="F336" s="149"/>
    </row>
  </sheetData>
  <sheetProtection password="CC3D" sheet="1" objects="1" scenarios="1"/>
  <mergeCells count="52">
    <mergeCell ref="CH6:CK6"/>
    <mergeCell ref="AS6:AU6"/>
    <mergeCell ref="AV6:AX6"/>
    <mergeCell ref="AY6:BK6"/>
    <mergeCell ref="BL6:BR6"/>
    <mergeCell ref="BS6:BT6"/>
    <mergeCell ref="BV6:BZ6"/>
    <mergeCell ref="CE5:CG5"/>
    <mergeCell ref="AC6:AD6"/>
    <mergeCell ref="AE6:AM6"/>
    <mergeCell ref="AN6:AO6"/>
    <mergeCell ref="AQ6:AR6"/>
    <mergeCell ref="AV5:AX5"/>
    <mergeCell ref="AY5:BK5"/>
    <mergeCell ref="BL5:BR5"/>
    <mergeCell ref="BS5:BT5"/>
    <mergeCell ref="BV5:BZ5"/>
    <mergeCell ref="CA5:CC5"/>
    <mergeCell ref="CA6:CC6"/>
    <mergeCell ref="CE6:CG6"/>
    <mergeCell ref="AA6:AB6"/>
    <mergeCell ref="CN3:CN7"/>
    <mergeCell ref="G4:Y4"/>
    <mergeCell ref="Z4:AD4"/>
    <mergeCell ref="AE4:AM4"/>
    <mergeCell ref="AN4:AX4"/>
    <mergeCell ref="AY4:BK4"/>
    <mergeCell ref="BL4:BR4"/>
    <mergeCell ref="BS4:CK4"/>
    <mergeCell ref="CM4:CM7"/>
    <mergeCell ref="G5:I5"/>
    <mergeCell ref="AA5:AB5"/>
    <mergeCell ref="AC5:AD5"/>
    <mergeCell ref="AE5:AM5"/>
    <mergeCell ref="AN5:AO5"/>
    <mergeCell ref="AQ5:AR5"/>
    <mergeCell ref="CL4:CL7"/>
    <mergeCell ref="A1:P1"/>
    <mergeCell ref="A3:A7"/>
    <mergeCell ref="B3:B7"/>
    <mergeCell ref="C3:C7"/>
    <mergeCell ref="D3:D7"/>
    <mergeCell ref="E3:E7"/>
    <mergeCell ref="F3:F7"/>
    <mergeCell ref="G3:CK3"/>
    <mergeCell ref="J5:U5"/>
    <mergeCell ref="V5:Y5"/>
    <mergeCell ref="AS5:AU5"/>
    <mergeCell ref="CH5:CK5"/>
    <mergeCell ref="G6:I6"/>
    <mergeCell ref="J6:U6"/>
    <mergeCell ref="V6:Y6"/>
  </mergeCells>
  <phoneticPr fontId="2"/>
  <pageMargins left="0.78740157480314965" right="0.59055118110236227" top="0.78740157480314965" bottom="0.78740157480314965" header="0.51181102362204722" footer="0.51181102362204722"/>
  <pageSetup paperSize="9"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6C7A9EA5-06DA-4BEB-802F-8A97044DDCB8}">
            <xm:f>NOT(ISNA(HLOOKUP(G7:CK7,申請書!$BO$32:$CA$33,2,FALSE)))</xm:f>
            <x14:dxf>
              <font>
                <color rgb="FFFF0000"/>
              </font>
            </x14:dxf>
          </x14:cfRule>
          <xm:sqref>G9:CK9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16</vt:i4>
      </vt:variant>
    </vt:vector>
  </HeadingPairs>
  <TitlesOfParts>
    <vt:vector size="42" baseType="lpstr">
      <vt:lpstr>チェックリスト</vt:lpstr>
      <vt:lpstr>申請書</vt:lpstr>
      <vt:lpstr>申請書記載上の注意</vt:lpstr>
      <vt:lpstr>記載の仕方</vt:lpstr>
      <vt:lpstr>営業種目分類表</vt:lpstr>
      <vt:lpstr>経歴書</vt:lpstr>
      <vt:lpstr>経歴書の記載上の注意</vt:lpstr>
      <vt:lpstr>組合等構成員名簿</vt:lpstr>
      <vt:lpstr>実績調書（第１希望）</vt:lpstr>
      <vt:lpstr>実績調書（第2希望）</vt:lpstr>
      <vt:lpstr>実績調書（第３希望）</vt:lpstr>
      <vt:lpstr>実績調書（②参考分）</vt:lpstr>
      <vt:lpstr>実績調書（記載例）</vt:lpstr>
      <vt:lpstr>外字届</vt:lpstr>
      <vt:lpstr>使用印鑑届 </vt:lpstr>
      <vt:lpstr>使用印鑑届の記載上の注意 </vt:lpstr>
      <vt:lpstr>委任状（委任される方のみ）</vt:lpstr>
      <vt:lpstr>委任状の記載方法</vt:lpstr>
      <vt:lpstr>O2清掃・設備の保守</vt:lpstr>
      <vt:lpstr>誓約書</vt:lpstr>
      <vt:lpstr>誓約書の記載方法</vt:lpstr>
      <vt:lpstr>特別徴収実施確認書</vt:lpstr>
      <vt:lpstr>特別徴収実施確認書の記載方法</vt:lpstr>
      <vt:lpstr>登録業者一覧</vt:lpstr>
      <vt:lpstr>物品の販売に関する分類</vt:lpstr>
      <vt:lpstr>役務の提供に関する分類</vt:lpstr>
      <vt:lpstr>委任状の記載方法!Print_Area</vt:lpstr>
      <vt:lpstr>記載の仕方!Print_Area</vt:lpstr>
      <vt:lpstr>申請書!Print_Area</vt:lpstr>
      <vt:lpstr>申請書記載上の注意!Print_Area</vt:lpstr>
      <vt:lpstr>誓約書!Print_Area</vt:lpstr>
      <vt:lpstr>誓約書の記載方法!Print_Area</vt:lpstr>
      <vt:lpstr>物品の販売に関する分類!Print_Area</vt:lpstr>
      <vt:lpstr>役務の提供に関する分類!Print_Area</vt:lpstr>
      <vt:lpstr>'実績調書（②参考分）'!Print_Titles</vt:lpstr>
      <vt:lpstr>'実績調書（記載例）'!Print_Titles</vt:lpstr>
      <vt:lpstr>'実績調書（第１希望）'!Print_Titles</vt:lpstr>
      <vt:lpstr>'実績調書（第2希望）'!Print_Titles</vt:lpstr>
      <vt:lpstr>'実績調書（第３希望）'!Print_Titles</vt:lpstr>
      <vt:lpstr>物品の販売に関する分類!Print_Titles</vt:lpstr>
      <vt:lpstr>役務の提供に関する分類!Print_Titles</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松田 真子</cp:lastModifiedBy>
  <cp:lastPrinted>2021-09-12T03:57:28Z</cp:lastPrinted>
  <dcterms:created xsi:type="dcterms:W3CDTF">2015-06-15T07:17:20Z</dcterms:created>
  <dcterms:modified xsi:type="dcterms:W3CDTF">2021-09-12T04:52:01Z</dcterms:modified>
</cp:coreProperties>
</file>