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g-sv\共有データ\総務防災課共有\☆☆☆海川財政\01財政\12調査・回答\財政状況資料集\R2\【作成依頼】平成30年度財政状況資料集の作成について（2回目）\【財政状況資料集】_363014_勝浦町_2018\"/>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<sst xmlns="http://schemas.openxmlformats.org/spreadsheetml/2006/main" count="1131" uniqueCount="612">
  <si>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</si>
  <si>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</si>
  <si>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</si>
  <si>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</si>
  <si>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</si>
  <si>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</si>
  <si>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</si>
  <si>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</si>
  <si>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</si>
  <si>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</si>
  <si>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</si>
  <si>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</si>
  <si>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</si>
  <si>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</si>
  <si>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</si>
  <si>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</si>
  <si>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</si>
  <si>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</si>
  <si>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</si>
  <si>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</si>
  <si>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</si>
  <si>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</si>
  <si>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</si>
  <si>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</si>
  <si>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</si>
  <si>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</si>
  <si>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</si>
  <si>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</si>
  <si>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</si>
  <si>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</si>
  <si>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</si>
  <si>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</si>
  <si>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</si>
  <si>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</si>
  <si>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</si>
  <si>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</si>
  <si>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</si>
  <si>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</si>
  <si>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</si>
  <si>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</si>
  <si>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</si>
  <si>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</si>
  <si>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</si>
  <si>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</si>
  <si>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</si>
  <si>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</si>
  <si>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</si>
  <si>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</si>
  <si>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</si>
  <si>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</si>
  <si>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</si>
  <si>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</si>
  <si>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</si>
  <si>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</si>
  <si>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</si>
  <si>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</si>
  <si>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</si>
  <si>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</si>
  <si>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</si>
  <si>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</si>
  <si>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</si>
  <si>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</si>
  <si>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</si>
  <si>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</si>
  <si>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</si>
  <si>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</si>
  <si>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</si>
  <si>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</si>
  <si>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</si>
  <si>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</si>
  <si>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</si>
  <si>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</si>
  <si>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</si>
  <si>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</si>
  <si>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</si>
  <si>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</si>
  <si>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</si>
  <si>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</si>
  <si>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</si>
  <si>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</si>
  <si>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</si>
  <si>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</si>
  <si>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</si>
  <si>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</si>
  <si>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</si>
  <si>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</si>
  <si>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</si>
  <si>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</si>
  <si>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</si>
  <si>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</si>
  <si>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</si>
  <si>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</si>
  <si>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</si>
  <si>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</si>
  <si>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</si>
  <si>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</si>
  <si>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</si>
  <si>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</si>
  <si>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</si>
  <si>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</si>
  <si>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</si>
  <si>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</si>
  <si>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</si>
  <si>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</si>
  <si>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</si>
  <si>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</si>
  <si>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</si>
  <si>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</si>
  <si>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</si>
  <si>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</si>
  <si>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</si>
  <si>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</si>
  <si>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</si>
  <si>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</si>
  <si>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</si>
  <si>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</si>
  <si>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</si>
  <si>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</si>
  <si>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</si>
  <si>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</si>
  <si>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</si>
  <si>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</si>
  <si>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</si>
  <si>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</si>
  <si>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</si>
  <si>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</si>
  <si>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</si>
  <si>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</si>
  <si>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</si>
  <si>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</si>
  <si>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</si>
  <si>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</si>
  <si>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</si>
  <si>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</si>
  <si>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</si>
  <si>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</si>
  <si>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</si>
  <si>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</si>
  <si>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</si>
  <si>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</si>
  <si>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</si>
  <si>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</si>
  <si>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</si>
  <si>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</si>
  <si>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</si>
  <si>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</si>
  <si>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</si>
  <si>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</si>
  <si>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</si>
  <si>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</si>
  <si>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</si>
  <si>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</si>
  <si>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</si>
  <si>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</si>
  <si>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</si>
  <si>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</si>
  <si>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</si>
  <si>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</si>
  <si>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</si>
  <si>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</si>
  <si>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</si>
  <si>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</si>
  <si>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</si>
  <si>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</si>
  <si>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</si>
  <si>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</si>
  <si>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</si>
  <si>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</si>
  <si>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</si>
  <si>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</si>
  <si>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</si>
  <si>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</si>
  <si>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</si>
  <si>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</si>
  <si>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</si>
  <si>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</si>
  <si>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</si>
  <si>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</si>
  <si>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</si>
  <si>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</si>
  <si>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</si>
  <si>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</si>
  <si>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</si>
  <si>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</si>
  <si>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</si>
  <si>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</si>
  <si>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</si>
  <si>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</si>
  <si>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</si>
  <si>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</si>
  <si>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</si>
  <si>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</si>
  <si>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</si>
  <si>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</si>
  <si>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</si>
  <si>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</si>
  <si>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</si>
  <si>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</si>
  <si>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</si>
  <si>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</si>
  <si>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</si>
  <si>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</si>
  <si>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</si>
  <si>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</si>
  <si>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</si>
  <si>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</si>
  <si>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</si>
  <si>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</si>
  <si>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</si>
  <si>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</si>
  <si>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</si>
  <si>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</si>
  <si>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</si>
  <si>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</si>
  <si>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</si>
  <si>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</si>
  <si>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</si>
  <si>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</si>
  <si>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</si>
  <si>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</si>
  <si>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徳島県勝浦町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</si>
  <si>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</si>
  <si>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</si>
  <si>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</si>
  <si>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</si>
  <si>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</si>
  <si>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</si>
  <si>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</si>
  <si>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</si>
  <si>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</si>
  <si>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</si>
  <si>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</si>
  <si>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</si>
  <si>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</si>
  <si>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</si>
  <si>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</si>
  <si>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</si>
  <si>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</si>
  <si>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</si>
  <si>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</si>
  <si>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</si>
  <si>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</si>
  <si>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</si>
  <si>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</si>
  <si>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</si>
  <si>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</si>
  <si>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</si>
  <si>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</si>
  <si>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</si>
  <si>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</si>
  <si>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</si>
  <si>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</si>
  <si>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</si>
  <si>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</si>
  <si>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</si>
  <si>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</si>
  <si>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</si>
  <si>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</si>
  <si>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</si>
  <si>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</si>
  <si>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</si>
  <si>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</si>
  <si>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</si>
  <si>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</si>
  <si>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</si>
  <si>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</si>
  <si>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</si>
  <si>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</si>
  <si>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</si>
  <si>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</si>
  <si>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</si>
  <si>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</si>
  <si>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</si>
  <si>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</si>
  <si>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</si>
  <si>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</si>
  <si>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</si>
  <si>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</si>
  <si>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</si>
  <si>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</si>
  <si>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</si>
  <si>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</si>
  <si>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</si>
  <si>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</si>
  <si>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</si>
  <si>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</si>
  <si>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</si>
  <si>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</si>
  <si>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</si>
  <si>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</si>
  <si>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</si>
  <si>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</si>
  <si>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</si>
  <si>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</si>
  <si>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</si>
  <si>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</si>
  <si>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</si>
  <si>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</si>
  <si>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</si>
  <si>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</si>
  <si>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</si>
  <si>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</si>
  <si>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</si>
  <si>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</si>
  <si>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</si>
  <si>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</si>
  <si>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</si>
  <si>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</si>
  <si>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</si>
  <si>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</si>
  <si>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</si>
  <si>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</si>
  <si>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</si>
  <si>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</si>
  <si>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</si>
  <si>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</si>
  <si>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</si>
  <si>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</si>
  <si>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</si>
  <si>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</si>
  <si>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</si>
  <si>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</si>
  <si>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</si>
  <si>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</si>
  <si>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</si>
  <si>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</si>
  <si>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</si>
  <si>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</si>
  <si>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</si>
  <si>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</si>
  <si>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</si>
  <si>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</si>
  <si>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</si>
  <si>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</si>
  <si>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</si>
  <si>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</si>
  <si>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</si>
  <si>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</si>
  <si>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</si>
  <si>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</si>
  <si>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</si>
  <si>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</si>
  <si>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</si>
  <si>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</si>
  <si>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</si>
  <si>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</si>
  <si>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</si>
  <si>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</si>
  <si>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</si>
  <si>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</si>
  <si>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</si>
  <si>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</si>
  <si>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</si>
  <si>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</si>
  <si>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</si>
  <si>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</si>
  <si>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</si>
  <si>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</si>
  <si>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</si>
  <si>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</si>
  <si>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</si>
  <si>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</si>
  <si>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</si>
  <si>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</si>
  <si>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</si>
  <si>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</si>
  <si>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</si>
  <si>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</si>
  <si>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徳島県勝浦町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</si>
  <si>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</si>
  <si>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</si>
  <si>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</si>
  <si>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</si>
  <si>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</si>
  <si>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</si>
  <si>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</si>
  <si>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</si>
  <si>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</si>
  <si>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</si>
  <si>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</si>
  <si>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</si>
  <si>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</si>
  <si>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</si>
  <si>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</si>
  <si>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</si>
  <si>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</si>
  <si>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</si>
  <si>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</si>
  <si>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</si>
  <si>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勝浦町住宅新築資金等貸付特別会計</t>
    <phoneticPr fontId="5"/>
  </si>
  <si>
    <t>勝浦町物産販売特別会計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</si>
  <si>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</si>
  <si>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</si>
  <si>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</si>
  <si>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</si>
  <si>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</si>
  <si>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</si>
  <si>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</si>
  <si>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</si>
  <si>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</si>
  <si>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</si>
  <si>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</si>
  <si>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</si>
  <si>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</si>
  <si>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勝浦町国民健康保険特別会計</t>
    <phoneticPr fontId="5"/>
  </si>
  <si>
    <t>勝浦町介護保険特別会計</t>
    <phoneticPr fontId="5"/>
  </si>
  <si>
    <t>勝浦町後期高齢者医療特別会計</t>
    <phoneticPr fontId="5"/>
  </si>
  <si>
    <t>勝浦町病院事業特別会計</t>
    <phoneticPr fontId="5"/>
  </si>
  <si>
    <t>法適用企業</t>
    <phoneticPr fontId="5"/>
  </si>
  <si>
    <t>勝浦町簡易水道事業特別会計</t>
    <phoneticPr fontId="5"/>
  </si>
  <si>
    <t>法非適用企業</t>
    <phoneticPr fontId="5"/>
  </si>
  <si>
    <t>勝浦町農業集落排水事業特別会計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</si>
  <si>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</si>
  <si>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</si>
  <si>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</si>
  <si>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</si>
  <si>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</si>
  <si>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</si>
  <si>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</si>
  <si>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</si>
  <si>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</si>
  <si>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</si>
  <si>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</si>
  <si>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</si>
  <si>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</si>
  <si>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</si>
  <si>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</si>
  <si>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</si>
  <si>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</si>
  <si>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</si>
  <si>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</si>
  <si>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</si>
  <si>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</si>
  <si>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</si>
  <si>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</si>
  <si>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</si>
  <si>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</si>
  <si>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</si>
  <si>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</si>
  <si>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</si>
  <si>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</si>
  <si>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</si>
  <si>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</si>
  <si>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</si>
  <si>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</si>
  <si>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</si>
  <si>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</si>
  <si>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</si>
  <si>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</si>
  <si>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</si>
  <si>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</si>
  <si>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</si>
  <si>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</si>
  <si>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</si>
  <si>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</si>
  <si>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</si>
  <si>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</si>
  <si>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</si>
  <si>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</si>
  <si>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</si>
  <si>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</si>
  <si>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</si>
  <si>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</si>
  <si>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</si>
  <si>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</si>
  <si>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</si>
  <si>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</si>
  <si>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</si>
  <si>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</si>
  <si>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</si>
  <si>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</si>
  <si>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</si>
  <si>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勝浦町病院事業特別会計</t>
    <phoneticPr fontId="5"/>
  </si>
  <si>
    <t>(Ｆ)</t>
    <phoneticPr fontId="5"/>
  </si>
  <si>
    <t>勝浦町介護保険特別会計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</si>
  <si>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</si>
  <si>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</si>
  <si>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</si>
  <si>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</si>
  <si>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</si>
  <si>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</si>
  <si>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</si>
  <si>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</si>
  <si>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</si>
  <si>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</si>
  <si>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</si>
  <si>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</si>
  <si>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</si>
  <si>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</si>
  <si>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</si>
  <si>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</si>
  <si>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</si>
  <si>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</si>
  <si>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</si>
  <si>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</si>
  <si>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</si>
  <si>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</si>
  <si>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</si>
  <si>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</si>
  <si>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</si>
  <si>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</si>
  <si>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</si>
  <si>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</si>
  <si>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</si>
  <si>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</si>
  <si>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</si>
  <si>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</si>
  <si>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</si>
  <si>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</si>
  <si>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</si>
  <si>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</si>
  <si>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</si>
  <si>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</si>
  <si>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</si>
  <si>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</si>
  <si>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</si>
  <si>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</si>
  <si>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</si>
  <si>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</si>
  <si>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</si>
  <si>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</si>
  <si>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</si>
  <si>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</si>
  <si>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</si>
  <si>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</si>
  <si>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</si>
  <si>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</si>
  <si>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</si>
  <si>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</si>
  <si>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</si>
  <si>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</si>
  <si>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</si>
  <si>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</si>
  <si>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</si>
  <si>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</si>
  <si>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</si>
  <si>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</si>
  <si>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</si>
  <si>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</si>
  <si>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</si>
  <si>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</si>
  <si>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</si>
  <si>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</si>
  <si>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</si>
  <si>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</si>
  <si>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</si>
  <si>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</si>
  <si>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</si>
  <si>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</si>
  <si>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</si>
  <si>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</si>
  <si>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</si>
  <si>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</si>
  <si>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</si>
  <si>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</si>
  <si>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</si>
  <si>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</si>
  <si>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</si>
  <si>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</si>
  <si>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</si>
  <si>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3.10</t>
  </si>
  <si>
    <t>▲ 5.74</t>
  </si>
  <si>
    <t>▲ 10.43</t>
  </si>
  <si>
    <t>勝浦町病院事業特別会計</t>
  </si>
  <si>
    <t>勝浦町国民健康保険特別会計</t>
  </si>
  <si>
    <t>一般会計</t>
  </si>
  <si>
    <t>勝浦町介護保険特別会計</t>
  </si>
  <si>
    <t>勝浦町物産販売特別会計</t>
  </si>
  <si>
    <t>勝浦町住宅新築資金等貸付特別会計</t>
  </si>
  <si>
    <t>勝浦町簡易水道事業特別会計</t>
  </si>
  <si>
    <t>勝浦町後期高齢者医療特別会計</t>
  </si>
  <si>
    <t>その他会計（赤字）</t>
  </si>
  <si>
    <t>その他会計（黒字）</t>
  </si>
  <si>
    <t>H25末</t>
    <phoneticPr fontId="5"/>
  </si>
  <si>
    <t>H26末</t>
    <phoneticPr fontId="5"/>
  </si>
  <si>
    <t>H27末</t>
    <phoneticPr fontId="5"/>
  </si>
  <si>
    <t>H28末</t>
    <phoneticPr fontId="5"/>
  </si>
  <si>
    <t>H29末</t>
    <phoneticPr fontId="5"/>
  </si>
  <si>
    <t>国民健康保険勝浦病院改築事業基金</t>
    <phoneticPr fontId="2"/>
  </si>
  <si>
    <t>自ら考え自ら実践する地域づくり基金</t>
    <phoneticPr fontId="2"/>
  </si>
  <si>
    <t>横瀬橋架け替え対策周辺基金</t>
    <phoneticPr fontId="2"/>
  </si>
  <si>
    <t>星谷橋建て替え事業基金</t>
    <phoneticPr fontId="2"/>
  </si>
  <si>
    <t>-</t>
    <phoneticPr fontId="2"/>
  </si>
  <si>
    <t>-</t>
    <phoneticPr fontId="2"/>
  </si>
  <si>
    <t>勝浦町地域福祉基金</t>
    <phoneticPr fontId="2"/>
  </si>
  <si>
    <t>-</t>
    <phoneticPr fontId="2"/>
  </si>
  <si>
    <t>-</t>
    <phoneticPr fontId="2"/>
  </si>
  <si>
    <t>-</t>
    <phoneticPr fontId="2"/>
  </si>
  <si>
    <t>-</t>
    <phoneticPr fontId="2"/>
  </si>
  <si>
    <t>-</t>
    <phoneticPr fontId="2"/>
  </si>
  <si>
    <t>小松島市外三町村衛生組合</t>
  </si>
  <si>
    <t>徳島県市町村総合事務組合</t>
  </si>
  <si>
    <t>徳島県後期高齢者医療広域連合</t>
  </si>
  <si>
    <t>徳島県市町村議会議員公務災害補償等組合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</si>
  <si>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</si>
  <si>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</si>
  <si>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</si>
  <si>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財政調整基金及び特定目的基金の積立てによる充当可能額が将来負担額より多いため、将来負担比率がマイナスとなっている。
今後も、義務的経費の削減を中心に財政健全化に努め、公共施設への投資についても、計画的に進め、健全な財政運営に努める。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</si>
  <si>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</si>
  <si>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</si>
  <si>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</si>
  <si>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</si>
  <si>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</si>
  <si>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</si>
  <si>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</si>
  <si>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</si>
  <si>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実質公債費比率は類似団体平均を下回っており、健全な状態を保っている。
今後も普通建設事業の精査・縮小・平準化を図るなどして、地方債の発行抑制を図り、計画的な財源の確保に努める。</t>
    <rPh sb="1" eb="3">
      <t>ジッシツ</t>
    </rPh>
    <rPh sb="3" eb="6">
      <t>コウサイヒ</t>
    </rPh>
    <rPh sb="6" eb="8">
      <t>ヒリツ</t>
    </rPh>
    <rPh sb="9" eb="11">
      <t>ルイジ</t>
    </rPh>
    <rPh sb="11" eb="13">
      <t>ダンタイ</t>
    </rPh>
    <rPh sb="13" eb="15">
      <t>ヘイキン</t>
    </rPh>
    <rPh sb="16" eb="18">
      <t>シタマワ</t>
    </rPh>
    <rPh sb="23" eb="25">
      <t>ケンゼン</t>
    </rPh>
    <rPh sb="26" eb="28">
      <t>ジョウタイ</t>
    </rPh>
    <rPh sb="29" eb="30">
      <t>タモ</t>
    </rPh>
    <rPh sb="36" eb="38">
      <t>コンゴ</t>
    </rPh>
    <rPh sb="39" eb="41">
      <t>フツウ</t>
    </rPh>
    <rPh sb="41" eb="43">
      <t>ケンセツ</t>
    </rPh>
    <rPh sb="43" eb="45">
      <t>ジギョウ</t>
    </rPh>
    <rPh sb="46" eb="48">
      <t>セイサ</t>
    </rPh>
    <rPh sb="49" eb="51">
      <t>シュクショウ</t>
    </rPh>
    <rPh sb="52" eb="55">
      <t>ヘイジュンカ</t>
    </rPh>
    <rPh sb="56" eb="57">
      <t>ハカ</t>
    </rPh>
    <rPh sb="63" eb="66">
      <t>チホウサイ</t>
    </rPh>
    <rPh sb="67" eb="69">
      <t>ハッコウ</t>
    </rPh>
    <rPh sb="69" eb="71">
      <t>ヨクセイ</t>
    </rPh>
    <rPh sb="72" eb="73">
      <t>ハカ</t>
    </rPh>
    <rPh sb="75" eb="78">
      <t>ケイカクテキ</t>
    </rPh>
    <rPh sb="79" eb="81">
      <t>ザイゲン</t>
    </rPh>
    <rPh sb="82" eb="84">
      <t>カクホ</t>
    </rPh>
    <rPh sb="85" eb="86">
      <t>ツト</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</si>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</sst>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515E-4003-BB62-44B6709171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97634</c:v>
                </c:pt>
                <c:pt idx="1">
                  <c:v>189069</c:v>
                </c:pt>
                <c:pt idx="2">
                  <c:v>96689</c:v>
                </c:pt>
                <c:pt idx="3">
                  <c:v>72202</c:v>
                </c:pt>
                <c:pt idx="4">
                  <c:v>87556</c:v>
                </c:pt>
              </c:numCache>
            </c:numRef>
          </c:val>
          <c:smooth val="0"/>
          <c:extLst>
            <c:ext xmlns:c16="http://schemas.microsoft.com/office/drawing/2014/chart" uri="{C3380CC4-5D6E-409C-BE32-E72D297353CC}">
              <c16:uniqueId val="{00000001-515E-4003-BB62-44B6709171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18.84</c:v>
                </c:pt>
                <c:pt idx="1">
                  <c:v>13.9</c:v>
                </c:pt>
                <c:pt idx="2">
                  <c:v>8.1999999999999993</c:v>
                </c:pt>
                <c:pt idx="3">
                  <c:v>11.37</c:v>
                </c:pt>
                <c:pt idx="4">
                  <c:v>7.06</c:v>
                </c:pt>
              </c:numCache>
            </c:numRef>
          </c:val>
          <c:extLst>
            <c:ext xmlns:c16="http://schemas.microsoft.com/office/drawing/2014/chart" uri="{C3380CC4-5D6E-409C-BE32-E72D297353CC}">
              <c16:uniqueId val="{00000000-C572-4896-9BDD-A0DA3357BD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104.18</c:v>
                </c:pt>
                <c:pt idx="1">
                  <c:v>100.64</c:v>
                </c:pt>
                <c:pt idx="2">
                  <c:v>101.82</c:v>
                </c:pt>
                <c:pt idx="3">
                  <c:v>102.81</c:v>
                </c:pt>
                <c:pt idx="4">
                  <c:v>95.65</c:v>
                </c:pt>
              </c:numCache>
            </c:numRef>
          </c:val>
          <c:extLst>
            <c:ext xmlns:c16="http://schemas.microsoft.com/office/drawing/2014/chart" uri="{C3380CC4-5D6E-409C-BE32-E72D297353CC}">
              <c16:uniqueId val="{00000001-C572-4896-9BDD-A0DA3357BD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0.41</c:v>
                </c:pt>
                <c:pt idx="1">
                  <c:v>-3.1</c:v>
                </c:pt>
                <c:pt idx="2">
                  <c:v>-5.74</c:v>
                </c:pt>
                <c:pt idx="3">
                  <c:v>3.17</c:v>
                </c:pt>
                <c:pt idx="4">
                  <c:v>-10.43</c:v>
                </c:pt>
              </c:numCache>
            </c:numRef>
          </c:val>
          <c:smooth val="0"/>
          <c:extLst>
            <c:ext xmlns:c16="http://schemas.microsoft.com/office/drawing/2014/chart" uri="{C3380CC4-5D6E-409C-BE32-E72D297353CC}">
              <c16:uniqueId val="{00000002-C572-4896-9BDD-A0DA3357BD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0.16</c:v>
                </c:pt>
                <c:pt idx="4">
                  <c:v>#N/A</c:v>
                </c:pt>
                <c:pt idx="5">
                  <c:v>0.03</c:v>
                </c:pt>
                <c:pt idx="6">
                  <c:v>#N/A</c:v>
                </c:pt>
                <c:pt idx="7">
                  <c:v>0.02</c:v>
                </c:pt>
                <c:pt idx="8">
                  <c:v>#N/A</c:v>
                </c:pt>
                <c:pt idx="9">
                  <c:v>0</c:v>
                </c:pt>
              </c:numCache>
            </c:numRef>
          </c:val>
          <c:extLst>
            <c:ext xmlns:c16="http://schemas.microsoft.com/office/drawing/2014/chart" uri="{C3380CC4-5D6E-409C-BE32-E72D297353CC}">
              <c16:uniqueId val="{00000000-66BC-43D4-8F40-385950ED49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BC-43D4-8F40-385950ED497B}"/>
            </c:ext>
          </c:extLst>
        </c:ser>
        <c:ser>
          <c:idx val="2"/>
          <c:order val="2"/>
          <c:tx>
            <c:strRef>
              <c:f>データシート!$A$29</c:f>
              <c:strCache>
                <c:ptCount val="1"/>
                <c:pt idx="0">
                  <c:v>勝浦町後期高齢者医療特別会計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0.34</c:v>
                </c:pt>
                <c:pt idx="8">
                  <c:v>#N/A</c:v>
                </c:pt>
                <c:pt idx="9">
                  <c:v>0</c:v>
                </c:pt>
              </c:numCache>
            </c:numRef>
          </c:val>
          <c:extLst>
            <c:ext xmlns:c16="http://schemas.microsoft.com/office/drawing/2014/chart" uri="{C3380CC4-5D6E-409C-BE32-E72D297353CC}">
              <c16:uniqueId val="{00000002-66BC-43D4-8F40-385950ED497B}"/>
            </c:ext>
          </c:extLst>
        </c:ser>
        <c:ser>
          <c:idx val="3"/>
          <c:order val="3"/>
          <c:tx>
            <c:strRef>
              <c:f>データシート!$A$30</c:f>
              <c:strCache>
                <c:ptCount val="1"/>
                <c:pt idx="0">
                  <c:v>勝浦町簡易水道事業特別会計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0.24</c:v>
                </c:pt>
                <c:pt idx="4">
                  <c:v>#N/A</c:v>
                </c:pt>
                <c:pt idx="5">
                  <c:v>0.48</c:v>
                </c:pt>
                <c:pt idx="6">
                  <c:v>#N/A</c:v>
                </c:pt>
                <c:pt idx="7">
                  <c:v>0.01</c:v>
                </c:pt>
                <c:pt idx="8">
                  <c:v>#N/A</c:v>
                </c:pt>
                <c:pt idx="9">
                  <c:v>0</c:v>
                </c:pt>
              </c:numCache>
            </c:numRef>
          </c:val>
          <c:extLst>
            <c:ext xmlns:c16="http://schemas.microsoft.com/office/drawing/2014/chart" uri="{C3380CC4-5D6E-409C-BE32-E72D297353CC}">
              <c16:uniqueId val="{00000003-66BC-43D4-8F40-385950ED497B}"/>
            </c:ext>
          </c:extLst>
        </c:ser>
        <c:ser>
          <c:idx val="4"/>
          <c:order val="4"/>
          <c:tx>
            <c:strRef>
              <c:f>データシート!$A$31</c:f>
              <c:strCache>
                <c:ptCount val="1"/>
                <c:pt idx="0">
                  <c:v>勝浦町住宅新築資金等貸付特別会計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4-66BC-43D4-8F40-385950ED497B}"/>
            </c:ext>
          </c:extLst>
        </c:ser>
        <c:ser>
          <c:idx val="5"/>
          <c:order val="5"/>
          <c:tx>
            <c:strRef>
              <c:f>データシート!$A$32</c:f>
              <c:strCache>
                <c:ptCount val="1"/>
                <c:pt idx="0">
                  <c:v>勝浦町物産販売特別会計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0.44</c:v>
                </c:pt>
                <c:pt idx="2">
                  <c:v>#N/A</c:v>
                </c:pt>
                <c:pt idx="3">
                  <c:v>0.39</c:v>
                </c:pt>
                <c:pt idx="4">
                  <c:v>#N/A</c:v>
                </c:pt>
                <c:pt idx="5">
                  <c:v>0.33</c:v>
                </c:pt>
                <c:pt idx="6">
                  <c:v>#N/A</c:v>
                </c:pt>
                <c:pt idx="7">
                  <c:v>0.3</c:v>
                </c:pt>
                <c:pt idx="8">
                  <c:v>#N/A</c:v>
                </c:pt>
                <c:pt idx="9">
                  <c:v>0.24</c:v>
                </c:pt>
              </c:numCache>
            </c:numRef>
          </c:val>
          <c:extLst>
            <c:ext xmlns:c16="http://schemas.microsoft.com/office/drawing/2014/chart" uri="{C3380CC4-5D6E-409C-BE32-E72D297353CC}">
              <c16:uniqueId val="{00000005-66BC-43D4-8F40-385950ED497B}"/>
            </c:ext>
          </c:extLst>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1.89</c:v>
                </c:pt>
                <c:pt idx="2">
                  <c:v>#N/A</c:v>
                </c:pt>
                <c:pt idx="3">
                  <c:v>0.88</c:v>
                </c:pt>
                <c:pt idx="4">
                  <c:v>#N/A</c:v>
                </c:pt>
                <c:pt idx="5">
                  <c:v>1.51</c:v>
                </c:pt>
                <c:pt idx="6">
                  <c:v>#N/A</c:v>
                </c:pt>
                <c:pt idx="7">
                  <c:v>1.86</c:v>
                </c:pt>
                <c:pt idx="8">
                  <c:v>#N/A</c:v>
                </c:pt>
                <c:pt idx="9">
                  <c:v>1.4</c:v>
                </c:pt>
              </c:numCache>
            </c:numRef>
          </c:val>
          <c:extLst>
            <c:ext xmlns:c16="http://schemas.microsoft.com/office/drawing/2014/chart" uri="{C3380CC4-5D6E-409C-BE32-E72D297353CC}">
              <c16:uniqueId val="{00000006-66BC-43D4-8F40-385950ED497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18.39</c:v>
                </c:pt>
                <c:pt idx="2">
                  <c:v>#N/A</c:v>
                </c:pt>
                <c:pt idx="3">
                  <c:v>13.48</c:v>
                </c:pt>
                <c:pt idx="4">
                  <c:v>#N/A</c:v>
                </c:pt>
                <c:pt idx="5">
                  <c:v>7.84</c:v>
                </c:pt>
                <c:pt idx="6">
                  <c:v>#N/A</c:v>
                </c:pt>
                <c:pt idx="7">
                  <c:v>11.04</c:v>
                </c:pt>
                <c:pt idx="8">
                  <c:v>#N/A</c:v>
                </c:pt>
                <c:pt idx="9">
                  <c:v>6.78</c:v>
                </c:pt>
              </c:numCache>
            </c:numRef>
          </c:val>
          <c:extLst>
            <c:ext xmlns:c16="http://schemas.microsoft.com/office/drawing/2014/chart" uri="{C3380CC4-5D6E-409C-BE32-E72D297353CC}">
              <c16:uniqueId val="{00000007-66BC-43D4-8F40-385950ED497B}"/>
            </c:ext>
          </c:extLst>
        </c:ser>
        <c:ser>
          <c:idx val="8"/>
          <c:order val="8"/>
          <c:tx>
            <c:strRef>
              <c:f>データシート!$A$35</c:f>
              <c:strCache>
                <c:ptCount val="1"/>
                <c:pt idx="0">
                  <c:v>勝浦町国民健康保険特別会計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10.94</c:v>
                </c:pt>
                <c:pt idx="2">
                  <c:v>#N/A</c:v>
                </c:pt>
                <c:pt idx="3">
                  <c:v>8.43</c:v>
                </c:pt>
                <c:pt idx="4">
                  <c:v>#N/A</c:v>
                </c:pt>
                <c:pt idx="5">
                  <c:v>7.32</c:v>
                </c:pt>
                <c:pt idx="6">
                  <c:v>#N/A</c:v>
                </c:pt>
                <c:pt idx="7">
                  <c:v>8.6199999999999992</c:v>
                </c:pt>
                <c:pt idx="8">
                  <c:v>#N/A</c:v>
                </c:pt>
                <c:pt idx="9">
                  <c:v>7.37</c:v>
                </c:pt>
              </c:numCache>
            </c:numRef>
          </c:val>
          <c:extLst>
            <c:ext xmlns:c16="http://schemas.microsoft.com/office/drawing/2014/chart" uri="{C3380CC4-5D6E-409C-BE32-E72D297353CC}">
              <c16:uniqueId val="{00000008-66BC-43D4-8F40-385950ED497B}"/>
            </c:ext>
          </c:extLst>
        </c:ser>
        <c:ser>
          <c:idx val="9"/>
          <c:order val="9"/>
          <c:tx>
            <c:strRef>
              <c:f>データシート!$A$36</c:f>
              <c:strCache>
                <c:ptCount val="1"/>
                <c:pt idx="0">
                  <c:v>勝浦町病院事業特別会計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45.33</c:v>
                </c:pt>
                <c:pt idx="2">
                  <c:v>#N/A</c:v>
                </c:pt>
                <c:pt idx="3">
                  <c:v>43.83</c:v>
                </c:pt>
                <c:pt idx="4">
                  <c:v>#N/A</c:v>
                </c:pt>
                <c:pt idx="5">
                  <c:v>46.52</c:v>
                </c:pt>
                <c:pt idx="6">
                  <c:v>#N/A</c:v>
                </c:pt>
                <c:pt idx="7">
                  <c:v>46.71</c:v>
                </c:pt>
                <c:pt idx="8">
                  <c:v>#N/A</c:v>
                </c:pt>
                <c:pt idx="9">
                  <c:v>46.39</c:v>
                </c:pt>
              </c:numCache>
            </c:numRef>
          </c:val>
          <c:extLst>
            <c:ext xmlns:c16="http://schemas.microsoft.com/office/drawing/2014/chart" uri="{C3380CC4-5D6E-409C-BE32-E72D297353CC}">
              <c16:uniqueId val="{00000009-66BC-43D4-8F40-385950ED49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332</c:v>
                </c:pt>
                <c:pt idx="5">
                  <c:v>352</c:v>
                </c:pt>
                <c:pt idx="8">
                  <c:v>348</c:v>
                </c:pt>
                <c:pt idx="11">
                  <c:v>360</c:v>
                </c:pt>
                <c:pt idx="14">
                  <c:v>360</c:v>
                </c:pt>
              </c:numCache>
            </c:numRef>
          </c:val>
          <c:extLst>
            <c:ext xmlns:c16="http://schemas.microsoft.com/office/drawing/2014/chart" uri="{C3380CC4-5D6E-409C-BE32-E72D297353CC}">
              <c16:uniqueId val="{00000000-4947-4A77-B6DC-A8D5A31EC4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47-4A77-B6DC-A8D5A31EC4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47-4A77-B6DC-A8D5A31EC4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2</c:v>
                </c:pt>
                <c:pt idx="6">
                  <c:v>2</c:v>
                </c:pt>
                <c:pt idx="9">
                  <c:v>2</c:v>
                </c:pt>
                <c:pt idx="12">
                  <c:v>2</c:v>
                </c:pt>
              </c:numCache>
            </c:numRef>
          </c:val>
          <c:extLst>
            <c:ext xmlns:c16="http://schemas.microsoft.com/office/drawing/2014/chart" uri="{C3380CC4-5D6E-409C-BE32-E72D297353CC}">
              <c16:uniqueId val="{00000003-4947-4A77-B6DC-A8D5A31EC4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c:v>
                </c:pt>
                <c:pt idx="3">
                  <c:v>40</c:v>
                </c:pt>
                <c:pt idx="6">
                  <c:v>38</c:v>
                </c:pt>
                <c:pt idx="9">
                  <c:v>30</c:v>
                </c:pt>
                <c:pt idx="12">
                  <c:v>34</c:v>
                </c:pt>
              </c:numCache>
            </c:numRef>
          </c:val>
          <c:extLst>
            <c:ext xmlns:c16="http://schemas.microsoft.com/office/drawing/2014/chart" uri="{C3380CC4-5D6E-409C-BE32-E72D297353CC}">
              <c16:uniqueId val="{00000004-4947-4A77-B6DC-A8D5A31EC4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47-4A77-B6DC-A8D5A31EC4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47-4A77-B6DC-A8D5A31EC4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345</c:v>
                </c:pt>
                <c:pt idx="3">
                  <c:v>388</c:v>
                </c:pt>
                <c:pt idx="6">
                  <c:v>394</c:v>
                </c:pt>
                <c:pt idx="9">
                  <c:v>410</c:v>
                </c:pt>
                <c:pt idx="12">
                  <c:v>411</c:v>
                </c:pt>
              </c:numCache>
            </c:numRef>
          </c:val>
          <c:extLst>
            <c:ext xmlns:c16="http://schemas.microsoft.com/office/drawing/2014/chart" uri="{C3380CC4-5D6E-409C-BE32-E72D297353CC}">
              <c16:uniqueId val="{00000007-4947-4A77-B6DC-A8D5A31EC4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c:v>
                </c:pt>
                <c:pt idx="2">
                  <c:v>#N/A</c:v>
                </c:pt>
                <c:pt idx="3">
                  <c:v>#N/A</c:v>
                </c:pt>
                <c:pt idx="4">
                  <c:v>78</c:v>
                </c:pt>
                <c:pt idx="5">
                  <c:v>#N/A</c:v>
                </c:pt>
                <c:pt idx="6">
                  <c:v>#N/A</c:v>
                </c:pt>
                <c:pt idx="7">
                  <c:v>86</c:v>
                </c:pt>
                <c:pt idx="8">
                  <c:v>#N/A</c:v>
                </c:pt>
                <c:pt idx="9">
                  <c:v>#N/A</c:v>
                </c:pt>
                <c:pt idx="10">
                  <c:v>82</c:v>
                </c:pt>
                <c:pt idx="11">
                  <c:v>#N/A</c:v>
                </c:pt>
                <c:pt idx="12">
                  <c:v>#N/A</c:v>
                </c:pt>
                <c:pt idx="13">
                  <c:v>87</c:v>
                </c:pt>
                <c:pt idx="14">
                  <c:v>#N/A</c:v>
                </c:pt>
              </c:numCache>
            </c:numRef>
          </c:val>
          <c:smooth val="0"/>
          <c:extLst>
            <c:ext xmlns:c16="http://schemas.microsoft.com/office/drawing/2014/chart" uri="{C3380CC4-5D6E-409C-BE32-E72D297353CC}">
              <c16:uniqueId val="{00000008-4947-4A77-B6DC-A8D5A31EC4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3071</c:v>
                </c:pt>
                <c:pt idx="5">
                  <c:v>3338</c:v>
                </c:pt>
                <c:pt idx="8">
                  <c:v>3329</c:v>
                </c:pt>
                <c:pt idx="11">
                  <c:v>3237</c:v>
                </c:pt>
                <c:pt idx="14">
                  <c:v>3097</c:v>
                </c:pt>
              </c:numCache>
            </c:numRef>
          </c:val>
          <c:extLst>
            <c:ext xmlns:c16="http://schemas.microsoft.com/office/drawing/2014/chart" uri="{C3380CC4-5D6E-409C-BE32-E72D297353CC}">
              <c16:uniqueId val="{00000000-F099-4915-A162-58A61B1FEB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099-4915-A162-58A61B1FEB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3039</c:v>
                </c:pt>
                <c:pt idx="5">
                  <c:v>3057</c:v>
                </c:pt>
                <c:pt idx="8">
                  <c:v>3124</c:v>
                </c:pt>
                <c:pt idx="11">
                  <c:v>3209</c:v>
                </c:pt>
                <c:pt idx="14">
                  <c:v>3211</c:v>
                </c:pt>
              </c:numCache>
            </c:numRef>
          </c:val>
          <c:extLst>
            <c:ext xmlns:c16="http://schemas.microsoft.com/office/drawing/2014/chart" uri="{C3380CC4-5D6E-409C-BE32-E72D297353CC}">
              <c16:uniqueId val="{00000002-F099-4915-A162-58A61B1FEB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99-4915-A162-58A61B1FEB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99-4915-A162-58A61B1FEB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99-4915-A162-58A61B1FEB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707</c:v>
                </c:pt>
                <c:pt idx="3">
                  <c:v>619</c:v>
                </c:pt>
                <c:pt idx="6">
                  <c:v>594</c:v>
                </c:pt>
                <c:pt idx="9">
                  <c:v>558</c:v>
                </c:pt>
                <c:pt idx="12">
                  <c:v>505</c:v>
                </c:pt>
              </c:numCache>
            </c:numRef>
          </c:val>
          <c:extLst>
            <c:ext xmlns:c16="http://schemas.microsoft.com/office/drawing/2014/chart" uri="{C3380CC4-5D6E-409C-BE32-E72D297353CC}">
              <c16:uniqueId val="{00000006-F099-4915-A162-58A61B1FEB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c:v>
                </c:pt>
                <c:pt idx="3">
                  <c:v>13</c:v>
                </c:pt>
                <c:pt idx="6">
                  <c:v>11</c:v>
                </c:pt>
                <c:pt idx="9">
                  <c:v>9</c:v>
                </c:pt>
                <c:pt idx="12">
                  <c:v>7</c:v>
                </c:pt>
              </c:numCache>
            </c:numRef>
          </c:val>
          <c:extLst>
            <c:ext xmlns:c16="http://schemas.microsoft.com/office/drawing/2014/chart" uri="{C3380CC4-5D6E-409C-BE32-E72D297353CC}">
              <c16:uniqueId val="{00000007-F099-4915-A162-58A61B1FEB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441</c:v>
                </c:pt>
                <c:pt idx="3">
                  <c:v>483</c:v>
                </c:pt>
                <c:pt idx="6">
                  <c:v>560</c:v>
                </c:pt>
                <c:pt idx="9">
                  <c:v>557</c:v>
                </c:pt>
                <c:pt idx="12">
                  <c:v>506</c:v>
                </c:pt>
              </c:numCache>
            </c:numRef>
          </c:val>
          <c:extLst>
            <c:ext xmlns:c16="http://schemas.microsoft.com/office/drawing/2014/chart" uri="{C3380CC4-5D6E-409C-BE32-E72D297353CC}">
              <c16:uniqueId val="{00000008-F099-4915-A162-58A61B1FEB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099-4915-A162-58A61B1FEB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3608</c:v>
                </c:pt>
                <c:pt idx="3">
                  <c:v>3701</c:v>
                </c:pt>
                <c:pt idx="6">
                  <c:v>3705</c:v>
                </c:pt>
                <c:pt idx="9">
                  <c:v>3603</c:v>
                </c:pt>
                <c:pt idx="12">
                  <c:v>3462</c:v>
                </c:pt>
              </c:numCache>
            </c:numRef>
          </c:val>
          <c:extLst>
            <c:ext xmlns:c16="http://schemas.microsoft.com/office/drawing/2014/chart" uri="{C3380CC4-5D6E-409C-BE32-E72D297353CC}">
              <c16:uniqueId val="{0000000A-F099-4915-A162-58A61B1FEB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99-4915-A162-58A61B1FEB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2319</c:v>
                </c:pt>
                <c:pt idx="1">
                  <c:v>2320</c:v>
                </c:pt>
                <c:pt idx="2">
                  <c:v>2179</c:v>
                </c:pt>
              </c:numCache>
            </c:numRef>
          </c:val>
          <c:extLst>
            <c:ext xmlns:c16="http://schemas.microsoft.com/office/drawing/2014/chart" uri="{C3380CC4-5D6E-409C-BE32-E72D297353CC}">
              <c16:uniqueId val="{00000000-73D2-4CA6-BE24-7B36A7DCA4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379</c:v>
                </c:pt>
                <c:pt idx="1">
                  <c:v>379</c:v>
                </c:pt>
                <c:pt idx="2">
                  <c:v>379</c:v>
                </c:pt>
              </c:numCache>
            </c:numRef>
          </c:val>
          <c:extLst>
            <c:ext xmlns:c16="http://schemas.microsoft.com/office/drawing/2014/chart" uri="{C3380CC4-5D6E-409C-BE32-E72D297353CC}">
              <c16:uniqueId val="{00000001-73D2-4CA6-BE24-7B36A7DCA4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409</c:v>
                </c:pt>
                <c:pt idx="1">
                  <c:v>491</c:v>
                </c:pt>
                <c:pt idx="2">
                  <c:v>635</c:v>
                </c:pt>
              </c:numCache>
            </c:numRef>
          </c:val>
          <c:extLst>
            <c:ext xmlns:c16="http://schemas.microsoft.com/office/drawing/2014/chart" uri="{C3380CC4-5D6E-409C-BE32-E72D297353CC}">
              <c16:uniqueId val="{00000002-73D2-4CA6-BE24-7B36A7DCA4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{A1B4DC3F-8894-4A09-8AE0-52FA85A4BFCC}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DD5-405A-AF4C-252DB74926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{C974E462-0849-4453-B7BE-543D8C41A88C}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D5-405A-AF4C-252DB74926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{4356C176-C30B-4860-B05C-BF20535CFF23}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D5-405A-AF4C-252DB74926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{2773FA78-61D9-4AA3-BF0F-00780C5BCE50}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D5-405A-AF4C-252DB74926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{363CB3A5-B2BC-4A23-979B-47E58CB0F342}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D5-405A-AF4C-252DB74926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{91B3C346-0AB8-43B0-9BFA-89540A3A06C7}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DD5-405A-AF4C-252DB749266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{9C0B2125-5EAB-474F-9188-7706CF70B772}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DD5-405A-AF4C-252DB749266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{06E979A2-5E4A-46FC-A599-141B7A1B3D85}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DD5-405A-AF4C-252DB74926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{3A4A2C59-7786-4E3A-A7D9-8D8CB40E18E9}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DD5-405A-AF4C-252DB74926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62.9</c:v>
                </c:pt>
                <c:pt idx="16">
                  <c:v>65.099999999999994</c:v>
                </c:pt>
                <c:pt idx="24">
                  <c:v>66.5</c:v>
                </c:pt>
                <c:pt idx="32">
                  <c:v>67.5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DD5-405A-AF4C-252DB74926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{E3CE8DA1-D32C-4C9F-A014-FCF41BCE8834}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DD5-405A-AF4C-252DB74926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{634B80F5-03D5-4DE5-A3B2-ECE970147599}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D5-405A-AF4C-252DB74926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{424B94FD-9B37-4BCE-94CC-0E3FE65B2A00}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D5-405A-AF4C-252DB74926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{BB560454-B02D-4D4F-BAA6-5FC8B81E1A7C}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D5-405A-AF4C-252DB74926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{76E89D1C-8434-4DCF-B45A-D3D53D15923F}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D5-405A-AF4C-252DB74926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{30CD3A7B-409D-488D-9C23-F1D71EB6E8EA}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DD5-405A-AF4C-252DB749266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{8CDD1EC6-3DD2-4B45-8D68-D281044C2C53}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DD5-405A-AF4C-252DB749266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{CCBB088D-B7CA-45F4-9B5F-F6602D4DA14C}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DD5-405A-AF4C-252DB74926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{5F8F58DC-CF0A-4DE8-A4C5-517067525D38}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DD5-405A-AF4C-252DB74926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DD5-405A-AF4C-252DB7492661}"/>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{BF9BB9A0-4A33-4DD1-9A66-953DC2F4ECA2}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8E-42E5-8547-6926333F3F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{7565AD0F-D3AA-43C5-8B8F-E3627E0A0AD4}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8E-42E5-8547-6926333F3F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{FC740376-D7BA-4DB3-A110-B0CA6946F12C}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8E-42E5-8547-6926333F3F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{D0EB4F8D-76F9-42BA-B528-9552902E7B27}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8E-42E5-8547-6926333F3F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{0A95FE37-40DF-410B-85A3-B7A570E4ECFC}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8E-42E5-8547-6926333F3F2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{65F64B75-8BFB-4432-8149-5A9320B24050}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8E-42E5-8547-6926333F3F2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{237FD5FD-9917-424D-BC59-679EE2238CFF}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8E-42E5-8547-6926333F3F2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{6B3DE19A-C8FF-4AEA-A9A5-23A3CAA9E167}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8E-42E5-8547-6926333F3F2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{38FE8030-1FD8-4B3F-8B14-54E5A86AF59E}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8E-42E5-8547-6926333F3F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5.8</c:v>
                </c:pt>
                <c:pt idx="16">
                  <c:v>3.9</c:v>
                </c:pt>
                <c:pt idx="24">
                  <c:v>4.2</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8E-42E5-8547-6926333F3F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{C8CA38DF-F24E-41B7-80BE-85ED612F91AA}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8E-42E5-8547-6926333F3F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{732ED5B5-6665-4C37-A6EC-BA9980F5033C}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8E-42E5-8547-6926333F3F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{251866B0-7AC3-4422-B7BB-4DA165886912}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8E-42E5-8547-6926333F3F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{B6A11601-0D72-4F6D-B9A0-68304EDE1530}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8E-42E5-8547-6926333F3F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{A1121003-E54C-4D93-9EF7-B529ED3D2648}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8E-42E5-8547-6926333F3F2E}"/>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{B0774057-977A-4F1F-9C2E-29D1D760A659}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8E-42E5-8547-6926333F3F2E}"/>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{54889C6B-4748-4933-82B1-10F53A973FE7}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8E-42E5-8547-6926333F3F2E}"/>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{AD744334-6241-40B9-B795-045F05FC0E49}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8E-42E5-8547-6926333F3F2E}"/>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{3F457379-AC27-4D33-B044-2A09AEB7540B}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8E-42E5-8547-6926333F3F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58E-42E5-8547-6926333F3F2E}"/>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元利償還金は、４１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百万円で前年度比で１百万円の増額となった。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令和</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年度には、病院改築に伴い多額の地方債借入を予定しているため、</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元利償還金が増加する見込みである。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また、簡易水道施設の老朽化に伴う更新が継続的に行われるため、</a:t>
          </a:r>
          <a:r>
            <a:rPr kumimoji="1" lang="ja-JP" altLang="ja-JP" sz="1100">
              <a:solidFill>
                <a:schemeClr val="dk1"/>
              </a:solidFill>
              <a:effectLst/>
              <a:latin typeface="+mn-lt"/>
              <a:ea typeface="+mn-ea"/>
              <a:cs typeface="+mn-cs"/>
            </a:rPr>
            <a:t>これまで以上に公債費の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年度において、将来負担比率は算出されていない。</a:t>
          </a:r>
          <a:r>
            <a:rPr kumimoji="1" lang="ja-JP" altLang="ja-JP" sz="1100">
              <a:solidFill>
                <a:schemeClr val="dk1"/>
              </a:solidFill>
              <a:effectLst/>
              <a:latin typeface="+mn-lt"/>
              <a:ea typeface="+mn-ea"/>
              <a:cs typeface="+mn-cs"/>
            </a:rPr>
            <a:t>将来負担額は、過去の借入分の償還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、退職手当負担見込額の減少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年度に引続き</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109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病院改築関連事業での多額の地方債の借入が予定されており、</a:t>
          </a:r>
          <a:r>
            <a:rPr kumimoji="1" lang="ja-JP" altLang="en-US" sz="1100">
              <a:solidFill>
                <a:schemeClr val="dk1"/>
              </a:solidFill>
              <a:effectLst/>
              <a:latin typeface="+mn-lt"/>
              <a:ea typeface="+mn-ea"/>
              <a:cs typeface="+mn-cs"/>
            </a:rPr>
            <a:t>また、簡易水道施設の継続的な更新等により</a:t>
          </a:r>
          <a:r>
            <a:rPr kumimoji="1" lang="ja-JP" altLang="ja-JP" sz="1100">
              <a:solidFill>
                <a:schemeClr val="dk1"/>
              </a:solidFill>
              <a:effectLst/>
              <a:latin typeface="+mn-lt"/>
              <a:ea typeface="+mn-ea"/>
              <a:cs typeface="+mn-cs"/>
            </a:rPr>
            <a:t>地方債の現在高は増加</a:t>
          </a:r>
          <a:r>
            <a:rPr kumimoji="1" lang="ja-JP" altLang="en-US" sz="1100">
              <a:solidFill>
                <a:schemeClr val="dk1"/>
              </a:solidFill>
              <a:effectLst/>
              <a:latin typeface="+mn-lt"/>
              <a:ea typeface="+mn-ea"/>
              <a:cs typeface="+mn-cs"/>
            </a:rPr>
            <a:t>や公営企業債等繰入見込額の増加</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予測される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また、充当可能財源等である基金については、病院改築関連事業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への充当のための取り崩しを予定していることから、将来負担比率も今後は上昇していくことが見込まれる。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徳島県勝浦町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「国民健康保険勝浦病院改築事業基金」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年度から新たに「星谷橋架け替え事業基金」について</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百万円積立てたこと等により財政調整基金取り崩しを</a:t>
          </a:r>
          <a:r>
            <a:rPr kumimoji="1" lang="en-US" altLang="ja-JP" sz="1100">
              <a:solidFill>
                <a:schemeClr val="dk1"/>
              </a:solidFill>
              <a:effectLst/>
              <a:latin typeface="+mn-lt"/>
              <a:ea typeface="+mn-ea"/>
              <a:cs typeface="+mn-cs"/>
            </a:rPr>
            <a:t>143</a:t>
          </a:r>
          <a:r>
            <a:rPr kumimoji="1" lang="ja-JP" altLang="en-US" sz="1100">
              <a:solidFill>
                <a:schemeClr val="dk1"/>
              </a:solidFill>
              <a:effectLst/>
              <a:latin typeface="+mn-lt"/>
              <a:ea typeface="+mn-ea"/>
              <a:cs typeface="+mn-cs"/>
            </a:rPr>
            <a:t>百万円行ったことが、財政調整基金の減少及びその他特定目的の増額の主な要因である。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「国民健康保険勝浦病院改築事業基金」については、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年度まで基金積立を行う予定である。また、星谷橋架け替えのための準備資金として、</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４年度まで年６０百万円の積立を行</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予定である。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国民健康保険勝浦病院改築事業の円滑な執行を図る。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住民自ら考え自ら実践するまちづくりを実施する。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勝浦町内における起業を支援し、活力ある地域産業を育成する。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星谷橋建て替え事業基金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星谷橋架け替えに係る費用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勝浦町地域福祉基金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生きがいと健康づくり事業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地方創生事業に充当するため</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百万円を取り崩したことにより減少。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給食センターの修繕のため</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百万円を取り崩したことにより減少。</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星谷橋建て替え事業基金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平成３０年度から積立てたことにより</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百万円増加。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年度までに４億円程度を積立て予定。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地方創生事業に充当のため年２０百万円程度を取り崩し予定。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目的により整備された勝浦町給食センター等の施設の修繕及び維持補修に取り崩し予定。</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星谷橋建て替え事業基金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令和４年度までに３憶円程度積立て予定。</a:t>
          </a:r>
          <a:endParaRPr lang="ja-JP" altLang="ja-JP" sz="1400">
            <a:effectLst/>
          </a:endParaRPr>
        </a:p>
        <a:p>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財政調整基金取り崩しを</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による減少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基金の使途の明確化を図るために、財政調整基金を取り崩して、「星谷橋建て替え事業基金」等の特定目的基金に積み立てていくことを予定している。</a:t>
          </a:r>
          <a:endParaRPr kumimoji="1" lang="en-US" altLang="ja-JP" sz="1100">
            <a:solidFill>
              <a:schemeClr val="dk1"/>
            </a:solidFill>
            <a:effectLst/>
            <a:latin typeface="+mn-lt"/>
            <a:ea typeface="+mn-ea"/>
            <a:cs typeface="+mn-cs"/>
          </a:endParaRPr>
        </a:p>
        <a:p>
          <a:r>
            <a:rPr lang="ja-JP" altLang="en-US" sz="1100">
              <a:effectLst/>
            </a:rPr>
            <a:t>また、病院改築関連に係る費用について取崩しを予定している。</a:t>
          </a:r>
          <a:endParaRPr lang="ja-JP" altLang="ja-JP" sz="11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基金利子の積み立て</a:t>
          </a:r>
          <a:r>
            <a:rPr kumimoji="1" lang="ja-JP" altLang="en-US" sz="1100">
              <a:solidFill>
                <a:schemeClr val="dk1"/>
              </a:solidFill>
              <a:effectLst/>
              <a:latin typeface="+mn-lt"/>
              <a:ea typeface="+mn-ea"/>
              <a:cs typeface="+mn-cs"/>
            </a:rPr>
            <a:t>のみのため、昨年度と同額。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６年度から病院改築事業に係る元利償還が開始予定となることから、取り崩しにより基金残高は減少予定。</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
5,240
69.83
3,886,343
3,655,298
160,709
2,277,665
3,461,683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平均を上回る結果とな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勝浦町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保有する資産の老朽化が</a:t>
          </a:r>
          <a:r>
            <a:rPr kumimoji="1" lang="ja-JP" altLang="en-US" sz="1100">
              <a:solidFill>
                <a:schemeClr val="dk1"/>
              </a:solidFill>
              <a:effectLst/>
              <a:latin typeface="+mn-lt"/>
              <a:ea typeface="+mn-ea"/>
              <a:cs typeface="+mn-cs"/>
            </a:rPr>
            <a:t>他団体に比べ</a:t>
          </a:r>
          <a:r>
            <a:rPr kumimoji="1" lang="ja-JP" altLang="ja-JP" sz="1100">
              <a:solidFill>
                <a:schemeClr val="dk1"/>
              </a:solidFill>
              <a:effectLst/>
              <a:latin typeface="+mn-lt"/>
              <a:ea typeface="+mn-ea"/>
              <a:cs typeface="+mn-cs"/>
            </a:rPr>
            <a:t>進んでいる</a:t>
          </a:r>
          <a:r>
            <a:rPr kumimoji="1" lang="ja-JP" altLang="en-US" sz="1100">
              <a:solidFill>
                <a:schemeClr val="dk1"/>
              </a:solidFill>
              <a:effectLst/>
              <a:latin typeface="+mn-lt"/>
              <a:ea typeface="+mn-ea"/>
              <a:cs typeface="+mn-cs"/>
            </a:rPr>
            <a:t>と言える</a:t>
          </a:r>
          <a:r>
            <a:rPr kumimoji="1" lang="ja-JP" altLang="ja-JP" sz="1100">
              <a:solidFill>
                <a:schemeClr val="dk1"/>
              </a:solidFill>
              <a:effectLst/>
              <a:latin typeface="+mn-lt"/>
              <a:ea typeface="+mn-ea"/>
              <a:cs typeface="+mn-cs"/>
            </a:rPr>
            <a:t>。今後、「勝浦町公共施設等総合管理計画個別施設計画」を策定し、</a:t>
          </a:r>
          <a:r>
            <a:rPr kumimoji="1" lang="ja-JP" altLang="en-US" sz="1100">
              <a:solidFill>
                <a:schemeClr val="dk1"/>
              </a:solidFill>
              <a:effectLst/>
              <a:latin typeface="+mn-lt"/>
              <a:ea typeface="+mn-ea"/>
              <a:cs typeface="+mn-cs"/>
            </a:rPr>
            <a:t>人口減少下における更新需要に対し、長寿命化や統合、廃止等を含めて検討し、計画的な資産管理や更新に努める</a:t>
          </a:r>
          <a:r>
            <a:rPr kumimoji="1" lang="ja-JP" altLang="ja-JP"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31750</xdr:rowOff>
    </xdr:from>
    <xdr:to>
      <xdr:col>23</xdr:col>
      <xdr:colOff>136525</xdr:colOff>
      <xdr:row>28</xdr:row>
      <xdr:rowOff>133350</xdr:rowOff>
    </xdr:to>
    <xdr:sp macro="" textlink="">
      <xdr:nvSpPr>
        <xdr:cNvPr id="86" name="楕円 85"/>
        <xdr:cNvSpPr/>
      </xdr:nvSpPr>
      <xdr:spPr>
        <a:xfrm>
          <a:off x="4711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54627</xdr:rowOff>
    </xdr:from>
    <xdr:ext cx="405111" cy="259045"/>
    <xdr:sp macro="" textlink="">
      <xdr:nvSpPr>
        <xdr:cNvPr id="87" name="有形固定資産減価償却率該当値テキスト"/>
        <xdr:cNvSpPr txBox="1"/>
      </xdr:nvSpPr>
      <xdr:spPr>
        <a:xfrm>
          <a:off x="4813300"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53340</xdr:rowOff>
    </xdr:from>
    <xdr:to>
      <xdr:col>19</xdr:col>
      <xdr:colOff>187325</xdr:colOff>
      <xdr:row>28</xdr:row>
      <xdr:rowOff>154940</xdr:rowOff>
    </xdr:to>
    <xdr:sp macro="" textlink="">
      <xdr:nvSpPr>
        <xdr:cNvPr id="88" name="楕円 87"/>
        <xdr:cNvSpPr/>
      </xdr:nvSpPr>
      <xdr:spPr>
        <a:xfrm>
          <a:off x="4000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82550</xdr:rowOff>
    </xdr:from>
    <xdr:to>
      <xdr:col>23</xdr:col>
      <xdr:colOff>85725</xdr:colOff>
      <xdr:row>28</xdr:row>
      <xdr:rowOff>104140</xdr:rowOff>
    </xdr:to>
    <xdr:cxnSp macro="">
      <xdr:nvCxnSpPr>
        <xdr:cNvPr id="89" name="直線コネクタ 88"/>
        <xdr:cNvCxnSpPr/>
      </xdr:nvCxnSpPr>
      <xdr:spPr>
        <a:xfrm flipV="1">
          <a:off x="4051300" y="565467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83566</xdr:rowOff>
    </xdr:from>
    <xdr:to>
      <xdr:col>15</xdr:col>
      <xdr:colOff>187325</xdr:colOff>
      <xdr:row>29</xdr:row>
      <xdr:rowOff>13716</xdr:rowOff>
    </xdr:to>
    <xdr:sp macro="" textlink="">
      <xdr:nvSpPr>
        <xdr:cNvPr id="90" name="楕円 89"/>
        <xdr:cNvSpPr/>
      </xdr:nvSpPr>
      <xdr:spPr>
        <a:xfrm>
          <a:off x="3238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104140</xdr:rowOff>
    </xdr:from>
    <xdr:to>
      <xdr:col>19</xdr:col>
      <xdr:colOff>136525</xdr:colOff>
      <xdr:row>28</xdr:row>
      <xdr:rowOff>134366</xdr:rowOff>
    </xdr:to>
    <xdr:cxnSp macro="">
      <xdr:nvCxnSpPr>
        <xdr:cNvPr id="91" name="直線コネクタ 90"/>
        <xdr:cNvCxnSpPr/>
      </xdr:nvCxnSpPr>
      <xdr:spPr>
        <a:xfrm flipV="1">
          <a:off x="3289300" y="567626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131064</xdr:rowOff>
    </xdr:from>
    <xdr:to>
      <xdr:col>11</xdr:col>
      <xdr:colOff>187325</xdr:colOff>
      <xdr:row>29</xdr:row>
      <xdr:rowOff>61214</xdr:rowOff>
    </xdr:to>
    <xdr:sp macro="" textlink="">
      <xdr:nvSpPr>
        <xdr:cNvPr id="92" name="楕円 91"/>
        <xdr:cNvSpPr/>
      </xdr:nvSpPr>
      <xdr:spPr>
        <a:xfrm>
          <a:off x="2476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134366</xdr:rowOff>
    </xdr:from>
    <xdr:to>
      <xdr:col>15</xdr:col>
      <xdr:colOff>136525</xdr:colOff>
      <xdr:row>29</xdr:row>
      <xdr:rowOff>10414</xdr:rowOff>
    </xdr:to>
    <xdr:cxnSp macro="">
      <xdr:nvCxnSpPr>
        <xdr:cNvPr id="93" name="直線コネクタ 92"/>
        <xdr:cNvCxnSpPr/>
      </xdr:nvCxnSpPr>
      <xdr:spPr>
        <a:xfrm flipV="1">
          <a:off x="2527300" y="5706491"/>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xdr:rowOff>
    </xdr:from>
    <xdr:ext cx="405111" cy="259045"/>
    <xdr:sp macro="" textlink="">
      <xdr:nvSpPr>
        <xdr:cNvPr id="97" name="n_1mainValue有形固定資産減価償却率"/>
        <xdr:cNvSpPr txBox="1"/>
      </xdr:nvSpPr>
      <xdr:spPr>
        <a:xfrm>
          <a:off x="38360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30243</xdr:rowOff>
    </xdr:from>
    <xdr:ext cx="405111" cy="259045"/>
    <xdr:sp macro="" textlink="">
      <xdr:nvSpPr>
        <xdr:cNvPr id="98" name="n_2mainValue有形固定資産減価償却率"/>
        <xdr:cNvSpPr txBox="1"/>
      </xdr:nvSpPr>
      <xdr:spPr>
        <a:xfrm>
          <a:off x="3086744" y="543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77741</xdr:rowOff>
    </xdr:from>
    <xdr:ext cx="405111" cy="259045"/>
    <xdr:sp macro="" textlink="">
      <xdr:nvSpPr>
        <xdr:cNvPr id="99" name="n_3mainValue有形固定資産減価償却率"/>
        <xdr:cNvSpPr txBox="1"/>
      </xdr:nvSpPr>
      <xdr:spPr>
        <a:xfrm>
          <a:off x="2324744" y="54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平均より</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低い結果</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。将来負担に対し充当可能な基金等が多いことが結果として表れてい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また、昨年度と比較し、地方債残高の減少等により比率が下がっている。引続き、事業の</a:t>
          </a:r>
          <a:r>
            <a:rPr kumimoji="1" lang="ja-JP" altLang="ja-JP" sz="1100">
              <a:solidFill>
                <a:schemeClr val="dk1"/>
              </a:solidFill>
              <a:effectLst/>
              <a:latin typeface="+mn-lt"/>
              <a:ea typeface="+mn-ea"/>
              <a:cs typeface="+mn-cs"/>
            </a:rPr>
            <a:t>精査を行い、債務償還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上昇抑制に努め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a:effectLst/>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108730</xdr:rowOff>
    </xdr:from>
    <xdr:to>
      <xdr:col>76</xdr:col>
      <xdr:colOff>73025</xdr:colOff>
      <xdr:row>34</xdr:row>
      <xdr:rowOff>38880</xdr:rowOff>
    </xdr:to>
    <xdr:sp macro="" textlink="">
      <xdr:nvSpPr>
        <xdr:cNvPr id="143" name="楕円 142"/>
        <xdr:cNvSpPr/>
      </xdr:nvSpPr>
      <xdr:spPr>
        <a:xfrm>
          <a:off x="14744700" y="65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87157</xdr:rowOff>
    </xdr:from>
    <xdr:ext cx="469744" cy="259045"/>
    <xdr:sp macro="" textlink="">
      <xdr:nvSpPr>
        <xdr:cNvPr id="144" name="債務償還比率該当値テキスト"/>
        <xdr:cNvSpPr txBox="1"/>
      </xdr:nvSpPr>
      <xdr:spPr>
        <a:xfrm>
          <a:off x="14846300" y="6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82668</xdr:rowOff>
    </xdr:from>
    <xdr:to>
      <xdr:col>72</xdr:col>
      <xdr:colOff>123825</xdr:colOff>
      <xdr:row>34</xdr:row>
      <xdr:rowOff>12818</xdr:rowOff>
    </xdr:to>
    <xdr:sp macro="" textlink="">
      <xdr:nvSpPr>
        <xdr:cNvPr id="145" name="楕円 144"/>
        <xdr:cNvSpPr/>
      </xdr:nvSpPr>
      <xdr:spPr>
        <a:xfrm>
          <a:off x="14033500" y="65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133468</xdr:rowOff>
    </xdr:from>
    <xdr:to>
      <xdr:col>76</xdr:col>
      <xdr:colOff>22225</xdr:colOff>
      <xdr:row>33</xdr:row>
      <xdr:rowOff>159530</xdr:rowOff>
    </xdr:to>
    <xdr:cxnSp macro="">
      <xdr:nvCxnSpPr>
        <xdr:cNvPr id="146" name="直線コネクタ 145"/>
        <xdr:cNvCxnSpPr/>
      </xdr:nvCxnSpPr>
      <xdr:spPr>
        <a:xfrm>
          <a:off x="14084300" y="6562843"/>
          <a:ext cx="711200" cy="2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3945</xdr:rowOff>
    </xdr:from>
    <xdr:ext cx="469744" cy="259045"/>
    <xdr:sp macro="" textlink="">
      <xdr:nvSpPr>
        <xdr:cNvPr id="148" name="n_1mainValue債務償還比率"/>
        <xdr:cNvSpPr txBox="1"/>
      </xdr:nvSpPr>
      <xdr:spPr>
        <a:xfrm>
          <a:off x="13836727" y="660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
5,240
69.83
3,886,343
3,655,298
160,709
2,277,665
3,461,683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71" name="楕円 70"/>
        <xdr:cNvSpPr/>
      </xdr:nvSpPr>
      <xdr:spPr>
        <a:xfrm>
          <a:off x="4584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55897</xdr:rowOff>
    </xdr:from>
    <xdr:ext cx="405111" cy="259045"/>
    <xdr:sp macro="" textlink="">
      <xdr:nvSpPr>
        <xdr:cNvPr id="72" name="【道路】&#10;有形固定資産減価償却率該当値テキスト"/>
        <xdr:cNvSpPr txBox="1"/>
      </xdr:nvSpPr>
      <xdr:spPr>
        <a:xfrm>
          <a:off x="4673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3" name="楕円 72"/>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83820</xdr:rowOff>
    </xdr:from>
    <xdr:to>
      <xdr:col>24</xdr:col>
      <xdr:colOff>63500</xdr:colOff>
      <xdr:row>36</xdr:row>
      <xdr:rowOff>114300</xdr:rowOff>
    </xdr:to>
    <xdr:cxnSp macro="">
      <xdr:nvCxnSpPr>
        <xdr:cNvPr id="74" name="直線コネクタ 73"/>
        <xdr:cNvCxnSpPr/>
      </xdr:nvCxnSpPr>
      <xdr:spPr>
        <a:xfrm flipV="1">
          <a:off x="3797300" y="6256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97790</xdr:rowOff>
    </xdr:from>
    <xdr:to>
      <xdr:col>15</xdr:col>
      <xdr:colOff>101600</xdr:colOff>
      <xdr:row>37</xdr:row>
      <xdr:rowOff>27940</xdr:rowOff>
    </xdr:to>
    <xdr:sp macro="" textlink="">
      <xdr:nvSpPr>
        <xdr:cNvPr id="75" name="楕円 74"/>
        <xdr:cNvSpPr/>
      </xdr:nvSpPr>
      <xdr:spPr>
        <a:xfrm>
          <a:off x="2857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148590</xdr:rowOff>
    </xdr:to>
    <xdr:cxnSp macro="">
      <xdr:nvCxnSpPr>
        <xdr:cNvPr id="76" name="直線コネクタ 75"/>
        <xdr:cNvCxnSpPr/>
      </xdr:nvCxnSpPr>
      <xdr:spPr>
        <a:xfrm flipV="1">
          <a:off x="2908300" y="6286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132080</xdr:rowOff>
    </xdr:from>
    <xdr:to>
      <xdr:col>10</xdr:col>
      <xdr:colOff>165100</xdr:colOff>
      <xdr:row>37</xdr:row>
      <xdr:rowOff>62230</xdr:rowOff>
    </xdr:to>
    <xdr:sp macro="" textlink="">
      <xdr:nvSpPr>
        <xdr:cNvPr id="77" name="楕円 76"/>
        <xdr:cNvSpPr/>
      </xdr:nvSpPr>
      <xdr:spPr>
        <a:xfrm>
          <a:off x="1968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148590</xdr:rowOff>
    </xdr:from>
    <xdr:to>
      <xdr:col>15</xdr:col>
      <xdr:colOff>50800</xdr:colOff>
      <xdr:row>37</xdr:row>
      <xdr:rowOff>11430</xdr:rowOff>
    </xdr:to>
    <xdr:cxnSp macro="">
      <xdr:nvCxnSpPr>
        <xdr:cNvPr id="78" name="直線コネクタ 77"/>
        <xdr:cNvCxnSpPr/>
      </xdr:nvCxnSpPr>
      <xdr:spPr>
        <a:xfrm flipV="1">
          <a:off x="2019300" y="6320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2" name="n_1mainValue【道路】&#10;有形固定資産減価償却率"/>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44467</xdr:rowOff>
    </xdr:from>
    <xdr:ext cx="405111" cy="259045"/>
    <xdr:sp macro="" textlink="">
      <xdr:nvSpPr>
        <xdr:cNvPr id="83" name="n_2mainValue【道路】&#10;有形固定資産減価償却率"/>
        <xdr:cNvSpPr txBox="1"/>
      </xdr:nvSpPr>
      <xdr:spPr>
        <a:xfrm>
          <a:off x="2705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78757</xdr:rowOff>
    </xdr:from>
    <xdr:ext cx="405111" cy="259045"/>
    <xdr:sp macro="" textlink="">
      <xdr:nvSpPr>
        <xdr:cNvPr id="84" name="n_3mainValue【道路】&#10;有形固定資産減価償却率"/>
        <xdr:cNvSpPr txBox="1"/>
      </xdr:nvSpPr>
      <xdr:spPr>
        <a:xfrm>
          <a:off x="1816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132552</xdr:rowOff>
    </xdr:from>
    <xdr:to>
      <xdr:col>55</xdr:col>
      <xdr:colOff>50800</xdr:colOff>
      <xdr:row>42</xdr:row>
      <xdr:rowOff>62702</xdr:rowOff>
    </xdr:to>
    <xdr:sp macro="" textlink="">
      <xdr:nvSpPr>
        <xdr:cNvPr id="123" name="楕円 122"/>
        <xdr:cNvSpPr/>
      </xdr:nvSpPr>
      <xdr:spPr>
        <a:xfrm>
          <a:off x="10426700" y="71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47479</xdr:rowOff>
    </xdr:from>
    <xdr:ext cx="469744" cy="259045"/>
    <xdr:sp macro="" textlink="">
      <xdr:nvSpPr>
        <xdr:cNvPr id="124" name="【道路】&#10;一人当たり延長該当値テキスト"/>
        <xdr:cNvSpPr txBox="1"/>
      </xdr:nvSpPr>
      <xdr:spPr>
        <a:xfrm>
          <a:off x="10515600" y="707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133326</xdr:rowOff>
    </xdr:from>
    <xdr:to>
      <xdr:col>50</xdr:col>
      <xdr:colOff>165100</xdr:colOff>
      <xdr:row>42</xdr:row>
      <xdr:rowOff>63476</xdr:rowOff>
    </xdr:to>
    <xdr:sp macro="" textlink="">
      <xdr:nvSpPr>
        <xdr:cNvPr id="125" name="楕円 124"/>
        <xdr:cNvSpPr/>
      </xdr:nvSpPr>
      <xdr:spPr>
        <a:xfrm>
          <a:off x="9588500" y="71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11902</xdr:rowOff>
    </xdr:from>
    <xdr:to>
      <xdr:col>55</xdr:col>
      <xdr:colOff>0</xdr:colOff>
      <xdr:row>42</xdr:row>
      <xdr:rowOff>12676</xdr:rowOff>
    </xdr:to>
    <xdr:cxnSp macro="">
      <xdr:nvCxnSpPr>
        <xdr:cNvPr id="126" name="直線コネクタ 125"/>
        <xdr:cNvCxnSpPr/>
      </xdr:nvCxnSpPr>
      <xdr:spPr>
        <a:xfrm flipV="1">
          <a:off x="9639300" y="7212802"/>
          <a:ext cx="8382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135185</xdr:rowOff>
    </xdr:from>
    <xdr:to>
      <xdr:col>46</xdr:col>
      <xdr:colOff>38100</xdr:colOff>
      <xdr:row>41</xdr:row>
      <xdr:rowOff>65335</xdr:rowOff>
    </xdr:to>
    <xdr:sp macro="" textlink="">
      <xdr:nvSpPr>
        <xdr:cNvPr id="127" name="楕円 126"/>
        <xdr:cNvSpPr/>
      </xdr:nvSpPr>
      <xdr:spPr>
        <a:xfrm>
          <a:off x="8699500" y="69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14535</xdr:rowOff>
    </xdr:from>
    <xdr:to>
      <xdr:col>50</xdr:col>
      <xdr:colOff>114300</xdr:colOff>
      <xdr:row>42</xdr:row>
      <xdr:rowOff>12676</xdr:rowOff>
    </xdr:to>
    <xdr:cxnSp macro="">
      <xdr:nvCxnSpPr>
        <xdr:cNvPr id="128" name="直線コネクタ 127"/>
        <xdr:cNvCxnSpPr/>
      </xdr:nvCxnSpPr>
      <xdr:spPr>
        <a:xfrm>
          <a:off x="8750300" y="7043985"/>
          <a:ext cx="889000" cy="16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137589</xdr:rowOff>
    </xdr:from>
    <xdr:to>
      <xdr:col>41</xdr:col>
      <xdr:colOff>101600</xdr:colOff>
      <xdr:row>41</xdr:row>
      <xdr:rowOff>67739</xdr:rowOff>
    </xdr:to>
    <xdr:sp macro="" textlink="">
      <xdr:nvSpPr>
        <xdr:cNvPr id="129" name="楕円 128"/>
        <xdr:cNvSpPr/>
      </xdr:nvSpPr>
      <xdr:spPr>
        <a:xfrm>
          <a:off x="7810500" y="699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14535</xdr:rowOff>
    </xdr:from>
    <xdr:to>
      <xdr:col>45</xdr:col>
      <xdr:colOff>177800</xdr:colOff>
      <xdr:row>41</xdr:row>
      <xdr:rowOff>16939</xdr:rowOff>
    </xdr:to>
    <xdr:cxnSp macro="">
      <xdr:nvCxnSpPr>
        <xdr:cNvPr id="130" name="直線コネクタ 129"/>
        <xdr:cNvCxnSpPr/>
      </xdr:nvCxnSpPr>
      <xdr:spPr>
        <a:xfrm flipV="1">
          <a:off x="7861300" y="7043985"/>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54603</xdr:rowOff>
    </xdr:from>
    <xdr:ext cx="469744" cy="259045"/>
    <xdr:sp macro="" textlink="">
      <xdr:nvSpPr>
        <xdr:cNvPr id="134" name="n_1mainValue【道路】&#10;一人当たり延長"/>
        <xdr:cNvSpPr txBox="1"/>
      </xdr:nvSpPr>
      <xdr:spPr>
        <a:xfrm>
          <a:off x="9391727" y="72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56462</xdr:rowOff>
    </xdr:from>
    <xdr:ext cx="534377" cy="259045"/>
    <xdr:sp macro="" textlink="">
      <xdr:nvSpPr>
        <xdr:cNvPr id="135" name="n_2mainValue【道路】&#10;一人当たり延長"/>
        <xdr:cNvSpPr txBox="1"/>
      </xdr:nvSpPr>
      <xdr:spPr>
        <a:xfrm>
          <a:off x="8483111" y="70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58866</xdr:rowOff>
    </xdr:from>
    <xdr:ext cx="534377" cy="259045"/>
    <xdr:sp macro="" textlink="">
      <xdr:nvSpPr>
        <xdr:cNvPr id="136" name="n_3mainValue【道路】&#10;一人当たり延長"/>
        <xdr:cNvSpPr txBox="1"/>
      </xdr:nvSpPr>
      <xdr:spPr>
        <a:xfrm>
          <a:off x="7594111" y="708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34109</xdr:rowOff>
    </xdr:from>
    <xdr:to>
      <xdr:col>24</xdr:col>
      <xdr:colOff>114300</xdr:colOff>
      <xdr:row>58</xdr:row>
      <xdr:rowOff>135709</xdr:rowOff>
    </xdr:to>
    <xdr:sp macro="" textlink="">
      <xdr:nvSpPr>
        <xdr:cNvPr id="177" name="楕円 176"/>
        <xdr:cNvSpPr/>
      </xdr:nvSpPr>
      <xdr:spPr>
        <a:xfrm>
          <a:off x="4584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56986</xdr:rowOff>
    </xdr:from>
    <xdr:ext cx="405111" cy="259045"/>
    <xdr:sp macro="" textlink="">
      <xdr:nvSpPr>
        <xdr:cNvPr id="178" name="【橋りょう・トンネル】&#10;有形固定資産減価償却率該当値テキスト"/>
        <xdr:cNvSpPr txBox="1"/>
      </xdr:nvSpPr>
      <xdr:spPr>
        <a:xfrm>
          <a:off x="4673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42273</xdr:rowOff>
    </xdr:from>
    <xdr:to>
      <xdr:col>20</xdr:col>
      <xdr:colOff>38100</xdr:colOff>
      <xdr:row>58</xdr:row>
      <xdr:rowOff>143873</xdr:rowOff>
    </xdr:to>
    <xdr:sp macro="" textlink="">
      <xdr:nvSpPr>
        <xdr:cNvPr id="179" name="楕円 178"/>
        <xdr:cNvSpPr/>
      </xdr:nvSpPr>
      <xdr:spPr>
        <a:xfrm>
          <a:off x="3746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84909</xdr:rowOff>
    </xdr:from>
    <xdr:to>
      <xdr:col>24</xdr:col>
      <xdr:colOff>63500</xdr:colOff>
      <xdr:row>58</xdr:row>
      <xdr:rowOff>93073</xdr:rowOff>
    </xdr:to>
    <xdr:cxnSp macro="">
      <xdr:nvCxnSpPr>
        <xdr:cNvPr id="180" name="直線コネクタ 179"/>
        <xdr:cNvCxnSpPr/>
      </xdr:nvCxnSpPr>
      <xdr:spPr>
        <a:xfrm flipV="1">
          <a:off x="3797300" y="1002900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47172</xdr:rowOff>
    </xdr:from>
    <xdr:to>
      <xdr:col>15</xdr:col>
      <xdr:colOff>101600</xdr:colOff>
      <xdr:row>58</xdr:row>
      <xdr:rowOff>148772</xdr:rowOff>
    </xdr:to>
    <xdr:sp macro="" textlink="">
      <xdr:nvSpPr>
        <xdr:cNvPr id="181" name="楕円 180"/>
        <xdr:cNvSpPr/>
      </xdr:nvSpPr>
      <xdr:spPr>
        <a:xfrm>
          <a:off x="2857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93073</xdr:rowOff>
    </xdr:from>
    <xdr:to>
      <xdr:col>19</xdr:col>
      <xdr:colOff>177800</xdr:colOff>
      <xdr:row>58</xdr:row>
      <xdr:rowOff>97972</xdr:rowOff>
    </xdr:to>
    <xdr:cxnSp macro="">
      <xdr:nvCxnSpPr>
        <xdr:cNvPr id="182" name="直線コネクタ 181"/>
        <xdr:cNvCxnSpPr/>
      </xdr:nvCxnSpPr>
      <xdr:spPr>
        <a:xfrm flipV="1">
          <a:off x="2908300" y="100371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83" name="楕円 182"/>
        <xdr:cNvSpPr/>
      </xdr:nvSpPr>
      <xdr:spPr>
        <a:xfrm>
          <a:off x="1968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97972</xdr:rowOff>
    </xdr:from>
    <xdr:to>
      <xdr:col>15</xdr:col>
      <xdr:colOff>50800</xdr:colOff>
      <xdr:row>59</xdr:row>
      <xdr:rowOff>19594</xdr:rowOff>
    </xdr:to>
    <xdr:cxnSp macro="">
      <xdr:nvCxnSpPr>
        <xdr:cNvPr id="184" name="直線コネクタ 183"/>
        <xdr:cNvCxnSpPr/>
      </xdr:nvCxnSpPr>
      <xdr:spPr>
        <a:xfrm flipV="1">
          <a:off x="2019300" y="1004207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160400</xdr:rowOff>
    </xdr:from>
    <xdr:ext cx="405111" cy="259045"/>
    <xdr:sp macro="" textlink="">
      <xdr:nvSpPr>
        <xdr:cNvPr id="188" name="n_1mainValue【橋りょう・トンネル】&#10;有形固定資産減価償却率"/>
        <xdr:cNvSpPr txBox="1"/>
      </xdr:nvSpPr>
      <xdr:spPr>
        <a:xfrm>
          <a:off x="3582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165299</xdr:rowOff>
    </xdr:from>
    <xdr:ext cx="405111" cy="259045"/>
    <xdr:sp macro="" textlink="">
      <xdr:nvSpPr>
        <xdr:cNvPr id="189" name="n_2mainValue【橋りょう・トンネル】&#10;有形固定資産減価償却率"/>
        <xdr:cNvSpPr txBox="1"/>
      </xdr:nvSpPr>
      <xdr:spPr>
        <a:xfrm>
          <a:off x="2705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190" name="n_3mainValue【橋りょう・トンネル】&#10;有形固定資産減価償却率"/>
        <xdr:cNvSpPr txBox="1"/>
      </xdr:nvSpPr>
      <xdr:spPr>
        <a:xfrm>
          <a:off x="1816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17"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167953</xdr:rowOff>
    </xdr:from>
    <xdr:to>
      <xdr:col>55</xdr:col>
      <xdr:colOff>50800</xdr:colOff>
      <xdr:row>61</xdr:row>
      <xdr:rowOff>98103</xdr:rowOff>
    </xdr:to>
    <xdr:sp macro="" textlink="">
      <xdr:nvSpPr>
        <xdr:cNvPr id="227" name="楕円 226"/>
        <xdr:cNvSpPr/>
      </xdr:nvSpPr>
      <xdr:spPr>
        <a:xfrm>
          <a:off x="10426700" y="10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19380</xdr:rowOff>
    </xdr:from>
    <xdr:ext cx="690189" cy="259045"/>
    <xdr:sp macro="" textlink="">
      <xdr:nvSpPr>
        <xdr:cNvPr id="228" name="【橋りょう・トンネル】&#10;一人当たり有形固定資産（償却資産）額該当値テキスト"/>
        <xdr:cNvSpPr txBox="1"/>
      </xdr:nvSpPr>
      <xdr:spPr>
        <a:xfrm>
          <a:off x="10515600" y="10306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6640</xdr:rowOff>
    </xdr:from>
    <xdr:to>
      <xdr:col>50</xdr:col>
      <xdr:colOff>165100</xdr:colOff>
      <xdr:row>61</xdr:row>
      <xdr:rowOff>108240</xdr:rowOff>
    </xdr:to>
    <xdr:sp macro="" textlink="">
      <xdr:nvSpPr>
        <xdr:cNvPr id="229" name="楕円 228"/>
        <xdr:cNvSpPr/>
      </xdr:nvSpPr>
      <xdr:spPr>
        <a:xfrm>
          <a:off x="9588500" y="104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47303</xdr:rowOff>
    </xdr:from>
    <xdr:to>
      <xdr:col>55</xdr:col>
      <xdr:colOff>0</xdr:colOff>
      <xdr:row>61</xdr:row>
      <xdr:rowOff>57440</xdr:rowOff>
    </xdr:to>
    <xdr:cxnSp macro="">
      <xdr:nvCxnSpPr>
        <xdr:cNvPr id="230" name="直線コネクタ 229"/>
        <xdr:cNvCxnSpPr/>
      </xdr:nvCxnSpPr>
      <xdr:spPr>
        <a:xfrm flipV="1">
          <a:off x="9639300" y="10505753"/>
          <a:ext cx="838200" cy="1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14670</xdr:rowOff>
    </xdr:from>
    <xdr:to>
      <xdr:col>46</xdr:col>
      <xdr:colOff>38100</xdr:colOff>
      <xdr:row>61</xdr:row>
      <xdr:rowOff>116270</xdr:rowOff>
    </xdr:to>
    <xdr:sp macro="" textlink="">
      <xdr:nvSpPr>
        <xdr:cNvPr id="231" name="楕円 230"/>
        <xdr:cNvSpPr/>
      </xdr:nvSpPr>
      <xdr:spPr>
        <a:xfrm>
          <a:off x="8699500" y="10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57440</xdr:rowOff>
    </xdr:from>
    <xdr:to>
      <xdr:col>50</xdr:col>
      <xdr:colOff>114300</xdr:colOff>
      <xdr:row>61</xdr:row>
      <xdr:rowOff>65470</xdr:rowOff>
    </xdr:to>
    <xdr:cxnSp macro="">
      <xdr:nvCxnSpPr>
        <xdr:cNvPr id="232" name="直線コネクタ 231"/>
        <xdr:cNvCxnSpPr/>
      </xdr:nvCxnSpPr>
      <xdr:spPr>
        <a:xfrm flipV="1">
          <a:off x="8750300" y="1051589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20203</xdr:rowOff>
    </xdr:from>
    <xdr:to>
      <xdr:col>41</xdr:col>
      <xdr:colOff>101600</xdr:colOff>
      <xdr:row>61</xdr:row>
      <xdr:rowOff>121803</xdr:rowOff>
    </xdr:to>
    <xdr:sp macro="" textlink="">
      <xdr:nvSpPr>
        <xdr:cNvPr id="233" name="楕円 232"/>
        <xdr:cNvSpPr/>
      </xdr:nvSpPr>
      <xdr:spPr>
        <a:xfrm>
          <a:off x="7810500" y="104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65470</xdr:rowOff>
    </xdr:from>
    <xdr:to>
      <xdr:col>45</xdr:col>
      <xdr:colOff>177800</xdr:colOff>
      <xdr:row>61</xdr:row>
      <xdr:rowOff>71003</xdr:rowOff>
    </xdr:to>
    <xdr:cxnSp macro="">
      <xdr:nvCxnSpPr>
        <xdr:cNvPr id="234" name="直線コネクタ 233"/>
        <xdr:cNvCxnSpPr/>
      </xdr:nvCxnSpPr>
      <xdr:spPr>
        <a:xfrm flipV="1">
          <a:off x="7861300" y="10523920"/>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35"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124767</xdr:rowOff>
    </xdr:from>
    <xdr:ext cx="599010" cy="259045"/>
    <xdr:sp macro="" textlink="">
      <xdr:nvSpPr>
        <xdr:cNvPr id="238" name="n_1mainValue【橋りょう・トンネル】&#10;一人当たり有形固定資産（償却資産）額"/>
        <xdr:cNvSpPr txBox="1"/>
      </xdr:nvSpPr>
      <xdr:spPr>
        <a:xfrm>
          <a:off x="9327095" y="1024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132797</xdr:rowOff>
    </xdr:from>
    <xdr:ext cx="599010" cy="259045"/>
    <xdr:sp macro="" textlink="">
      <xdr:nvSpPr>
        <xdr:cNvPr id="239" name="n_2mainValue【橋りょう・トンネル】&#10;一人当たり有形固定資産（償却資産）額"/>
        <xdr:cNvSpPr txBox="1"/>
      </xdr:nvSpPr>
      <xdr:spPr>
        <a:xfrm>
          <a:off x="8450795" y="1024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138330</xdr:rowOff>
    </xdr:from>
    <xdr:ext cx="599010" cy="259045"/>
    <xdr:sp macro="" textlink="">
      <xdr:nvSpPr>
        <xdr:cNvPr id="240" name="n_3mainValue【橋りょう・トンネル】&#10;一人当たり有形固定資産（償却資産）額"/>
        <xdr:cNvSpPr txBox="1"/>
      </xdr:nvSpPr>
      <xdr:spPr>
        <a:xfrm>
          <a:off x="7561795" y="102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80" name="楕円 279"/>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281" name="【公営住宅】&#10;有形固定資産減価償却率該当値テキスト"/>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34925</xdr:rowOff>
    </xdr:from>
    <xdr:to>
      <xdr:col>20</xdr:col>
      <xdr:colOff>38100</xdr:colOff>
      <xdr:row>79</xdr:row>
      <xdr:rowOff>136525</xdr:rowOff>
    </xdr:to>
    <xdr:sp macro="" textlink="">
      <xdr:nvSpPr>
        <xdr:cNvPr id="282" name="楕円 281"/>
        <xdr:cNvSpPr/>
      </xdr:nvSpPr>
      <xdr:spPr>
        <a:xfrm>
          <a:off x="3746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85725</xdr:rowOff>
    </xdr:from>
    <xdr:to>
      <xdr:col>24</xdr:col>
      <xdr:colOff>63500</xdr:colOff>
      <xdr:row>79</xdr:row>
      <xdr:rowOff>140970</xdr:rowOff>
    </xdr:to>
    <xdr:cxnSp macro="">
      <xdr:nvCxnSpPr>
        <xdr:cNvPr id="283" name="直線コネクタ 282"/>
        <xdr:cNvCxnSpPr/>
      </xdr:nvCxnSpPr>
      <xdr:spPr>
        <a:xfrm>
          <a:off x="3797300" y="136302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59689</xdr:rowOff>
    </xdr:from>
    <xdr:to>
      <xdr:col>15</xdr:col>
      <xdr:colOff>101600</xdr:colOff>
      <xdr:row>79</xdr:row>
      <xdr:rowOff>161289</xdr:rowOff>
    </xdr:to>
    <xdr:sp macro="" textlink="">
      <xdr:nvSpPr>
        <xdr:cNvPr id="284" name="楕円 283"/>
        <xdr:cNvSpPr/>
      </xdr:nvSpPr>
      <xdr:spPr>
        <a:xfrm>
          <a:off x="2857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85725</xdr:rowOff>
    </xdr:from>
    <xdr:to>
      <xdr:col>19</xdr:col>
      <xdr:colOff>177800</xdr:colOff>
      <xdr:row>79</xdr:row>
      <xdr:rowOff>110489</xdr:rowOff>
    </xdr:to>
    <xdr:cxnSp macro="">
      <xdr:nvCxnSpPr>
        <xdr:cNvPr id="285" name="直線コネクタ 284"/>
        <xdr:cNvCxnSpPr/>
      </xdr:nvCxnSpPr>
      <xdr:spPr>
        <a:xfrm flipV="1">
          <a:off x="2908300" y="136302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99695</xdr:rowOff>
    </xdr:from>
    <xdr:to>
      <xdr:col>10</xdr:col>
      <xdr:colOff>165100</xdr:colOff>
      <xdr:row>80</xdr:row>
      <xdr:rowOff>29845</xdr:rowOff>
    </xdr:to>
    <xdr:sp macro="" textlink="">
      <xdr:nvSpPr>
        <xdr:cNvPr id="286" name="楕円 285"/>
        <xdr:cNvSpPr/>
      </xdr:nvSpPr>
      <xdr:spPr>
        <a:xfrm>
          <a:off x="1968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110489</xdr:rowOff>
    </xdr:from>
    <xdr:to>
      <xdr:col>15</xdr:col>
      <xdr:colOff>50800</xdr:colOff>
      <xdr:row>79</xdr:row>
      <xdr:rowOff>150495</xdr:rowOff>
    </xdr:to>
    <xdr:cxnSp macro="">
      <xdr:nvCxnSpPr>
        <xdr:cNvPr id="287" name="直線コネクタ 286"/>
        <xdr:cNvCxnSpPr/>
      </xdr:nvCxnSpPr>
      <xdr:spPr>
        <a:xfrm flipV="1">
          <a:off x="2019300" y="13655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153052</xdr:rowOff>
    </xdr:from>
    <xdr:ext cx="405111" cy="259045"/>
    <xdr:sp macro="" textlink="">
      <xdr:nvSpPr>
        <xdr:cNvPr id="291" name="n_1mainValue【公営住宅】&#10;有形固定資産減価償却率"/>
        <xdr:cNvSpPr txBox="1"/>
      </xdr:nvSpPr>
      <xdr:spPr>
        <a:xfrm>
          <a:off x="35820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6366</xdr:rowOff>
    </xdr:from>
    <xdr:ext cx="405111" cy="259045"/>
    <xdr:sp macro="" textlink="">
      <xdr:nvSpPr>
        <xdr:cNvPr id="292" name="n_2mainValue【公営住宅】&#10;有形固定資産減価償却率"/>
        <xdr:cNvSpPr txBox="1"/>
      </xdr:nvSpPr>
      <xdr:spPr>
        <a:xfrm>
          <a:off x="27057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46372</xdr:rowOff>
    </xdr:from>
    <xdr:ext cx="405111" cy="259045"/>
    <xdr:sp macro="" textlink="">
      <xdr:nvSpPr>
        <xdr:cNvPr id="293" name="n_3mainValue【公営住宅】&#10;有形固定資産減価償却率"/>
        <xdr:cNvSpPr txBox="1"/>
      </xdr:nvSpPr>
      <xdr:spPr>
        <a:xfrm>
          <a:off x="1816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80645</xdr:rowOff>
    </xdr:from>
    <xdr:to>
      <xdr:col>55</xdr:col>
      <xdr:colOff>50800</xdr:colOff>
      <xdr:row>86</xdr:row>
      <xdr:rowOff>10795</xdr:rowOff>
    </xdr:to>
    <xdr:sp macro="" textlink="">
      <xdr:nvSpPr>
        <xdr:cNvPr id="332" name="楕円 331"/>
        <xdr:cNvSpPr/>
      </xdr:nvSpPr>
      <xdr:spPr>
        <a:xfrm>
          <a:off x="10426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167022</xdr:rowOff>
    </xdr:from>
    <xdr:ext cx="469744" cy="259045"/>
    <xdr:sp macro="" textlink="">
      <xdr:nvSpPr>
        <xdr:cNvPr id="333" name="【公営住宅】&#10;一人当たり面積該当値テキスト"/>
        <xdr:cNvSpPr txBox="1"/>
      </xdr:nvSpPr>
      <xdr:spPr>
        <a:xfrm>
          <a:off x="10515600" y="145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83502</xdr:rowOff>
    </xdr:from>
    <xdr:to>
      <xdr:col>50</xdr:col>
      <xdr:colOff>165100</xdr:colOff>
      <xdr:row>86</xdr:row>
      <xdr:rowOff>13652</xdr:rowOff>
    </xdr:to>
    <xdr:sp macro="" textlink="">
      <xdr:nvSpPr>
        <xdr:cNvPr id="334" name="楕円 333"/>
        <xdr:cNvSpPr/>
      </xdr:nvSpPr>
      <xdr:spPr>
        <a:xfrm>
          <a:off x="95885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131445</xdr:rowOff>
    </xdr:from>
    <xdr:to>
      <xdr:col>55</xdr:col>
      <xdr:colOff>0</xdr:colOff>
      <xdr:row>85</xdr:row>
      <xdr:rowOff>134302</xdr:rowOff>
    </xdr:to>
    <xdr:cxnSp macro="">
      <xdr:nvCxnSpPr>
        <xdr:cNvPr id="335" name="直線コネクタ 334"/>
        <xdr:cNvCxnSpPr/>
      </xdr:nvCxnSpPr>
      <xdr:spPr>
        <a:xfrm flipV="1">
          <a:off x="9639300" y="1470469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85598</xdr:rowOff>
    </xdr:from>
    <xdr:to>
      <xdr:col>46</xdr:col>
      <xdr:colOff>38100</xdr:colOff>
      <xdr:row>86</xdr:row>
      <xdr:rowOff>15748</xdr:rowOff>
    </xdr:to>
    <xdr:sp macro="" textlink="">
      <xdr:nvSpPr>
        <xdr:cNvPr id="336" name="楕円 335"/>
        <xdr:cNvSpPr/>
      </xdr:nvSpPr>
      <xdr:spPr>
        <a:xfrm>
          <a:off x="8699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134302</xdr:rowOff>
    </xdr:from>
    <xdr:to>
      <xdr:col>50</xdr:col>
      <xdr:colOff>114300</xdr:colOff>
      <xdr:row>85</xdr:row>
      <xdr:rowOff>136398</xdr:rowOff>
    </xdr:to>
    <xdr:cxnSp macro="">
      <xdr:nvCxnSpPr>
        <xdr:cNvPr id="337" name="直線コネクタ 336"/>
        <xdr:cNvCxnSpPr/>
      </xdr:nvCxnSpPr>
      <xdr:spPr>
        <a:xfrm flipV="1">
          <a:off x="8750300" y="1470755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87503</xdr:rowOff>
    </xdr:from>
    <xdr:to>
      <xdr:col>41</xdr:col>
      <xdr:colOff>101600</xdr:colOff>
      <xdr:row>86</xdr:row>
      <xdr:rowOff>17653</xdr:rowOff>
    </xdr:to>
    <xdr:sp macro="" textlink="">
      <xdr:nvSpPr>
        <xdr:cNvPr id="338" name="楕円 337"/>
        <xdr:cNvSpPr/>
      </xdr:nvSpPr>
      <xdr:spPr>
        <a:xfrm>
          <a:off x="78105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136398</xdr:rowOff>
    </xdr:from>
    <xdr:to>
      <xdr:col>45</xdr:col>
      <xdr:colOff>177800</xdr:colOff>
      <xdr:row>85</xdr:row>
      <xdr:rowOff>138303</xdr:rowOff>
    </xdr:to>
    <xdr:cxnSp macro="">
      <xdr:nvCxnSpPr>
        <xdr:cNvPr id="339" name="直線コネクタ 338"/>
        <xdr:cNvCxnSpPr/>
      </xdr:nvCxnSpPr>
      <xdr:spPr>
        <a:xfrm flipV="1">
          <a:off x="7861300" y="147096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4779</xdr:rowOff>
    </xdr:from>
    <xdr:ext cx="469744" cy="259045"/>
    <xdr:sp macro="" textlink="">
      <xdr:nvSpPr>
        <xdr:cNvPr id="343" name="n_1mainValue【公営住宅】&#10;一人当たり面積"/>
        <xdr:cNvSpPr txBox="1"/>
      </xdr:nvSpPr>
      <xdr:spPr>
        <a:xfrm>
          <a:off x="9391727" y="147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6875</xdr:rowOff>
    </xdr:from>
    <xdr:ext cx="469744" cy="259045"/>
    <xdr:sp macro="" textlink="">
      <xdr:nvSpPr>
        <xdr:cNvPr id="344" name="n_2mainValue【公営住宅】&#10;一人当たり面積"/>
        <xdr:cNvSpPr txBox="1"/>
      </xdr:nvSpPr>
      <xdr:spPr>
        <a:xfrm>
          <a:off x="8515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8780</xdr:rowOff>
    </xdr:from>
    <xdr:ext cx="469744" cy="259045"/>
    <xdr:sp macro="" textlink="">
      <xdr:nvSpPr>
        <xdr:cNvPr id="345" name="n_3mainValue【公営住宅】&#10;一人当たり面積"/>
        <xdr:cNvSpPr txBox="1"/>
      </xdr:nvSpPr>
      <xdr:spPr>
        <a:xfrm>
          <a:off x="7626427" y="147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03" name="直線コネクタ 402"/>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04"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05" name="直線コネクタ 404"/>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06"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07" name="直線コネクタ 406"/>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08"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09" name="フローチャート: 判断 40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1" name="フローチャート: 判断 410"/>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12" name="フローチャート: 判断 411"/>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18" name="楕円 417"/>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419" name="【学校施設】&#10;有形固定資産減価償却率該当値テキスト"/>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156573</xdr:rowOff>
    </xdr:from>
    <xdr:to>
      <xdr:col>81</xdr:col>
      <xdr:colOff>101600</xdr:colOff>
      <xdr:row>60</xdr:row>
      <xdr:rowOff>86723</xdr:rowOff>
    </xdr:to>
    <xdr:sp macro="" textlink="">
      <xdr:nvSpPr>
        <xdr:cNvPr id="420" name="楕円 419"/>
        <xdr:cNvSpPr/>
      </xdr:nvSpPr>
      <xdr:spPr>
        <a:xfrm>
          <a:off x="15430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35923</xdr:rowOff>
    </xdr:to>
    <xdr:cxnSp macro="">
      <xdr:nvCxnSpPr>
        <xdr:cNvPr id="421" name="直線コネクタ 420"/>
        <xdr:cNvCxnSpPr/>
      </xdr:nvCxnSpPr>
      <xdr:spPr>
        <a:xfrm flipV="1">
          <a:off x="15481300" y="103196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9616</xdr:rowOff>
    </xdr:from>
    <xdr:to>
      <xdr:col>76</xdr:col>
      <xdr:colOff>165100</xdr:colOff>
      <xdr:row>60</xdr:row>
      <xdr:rowOff>111216</xdr:rowOff>
    </xdr:to>
    <xdr:sp macro="" textlink="">
      <xdr:nvSpPr>
        <xdr:cNvPr id="422" name="楕円 421"/>
        <xdr:cNvSpPr/>
      </xdr:nvSpPr>
      <xdr:spPr>
        <a:xfrm>
          <a:off x="14541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35923</xdr:rowOff>
    </xdr:from>
    <xdr:to>
      <xdr:col>81</xdr:col>
      <xdr:colOff>50800</xdr:colOff>
      <xdr:row>60</xdr:row>
      <xdr:rowOff>60416</xdr:rowOff>
    </xdr:to>
    <xdr:cxnSp macro="">
      <xdr:nvCxnSpPr>
        <xdr:cNvPr id="423" name="直線コネクタ 422"/>
        <xdr:cNvCxnSpPr/>
      </xdr:nvCxnSpPr>
      <xdr:spPr>
        <a:xfrm flipV="1">
          <a:off x="14592300" y="103229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35741</xdr:rowOff>
    </xdr:from>
    <xdr:to>
      <xdr:col>72</xdr:col>
      <xdr:colOff>38100</xdr:colOff>
      <xdr:row>60</xdr:row>
      <xdr:rowOff>137341</xdr:rowOff>
    </xdr:to>
    <xdr:sp macro="" textlink="">
      <xdr:nvSpPr>
        <xdr:cNvPr id="424" name="楕円 423"/>
        <xdr:cNvSpPr/>
      </xdr:nvSpPr>
      <xdr:spPr>
        <a:xfrm>
          <a:off x="13652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60416</xdr:rowOff>
    </xdr:from>
    <xdr:to>
      <xdr:col>76</xdr:col>
      <xdr:colOff>114300</xdr:colOff>
      <xdr:row>60</xdr:row>
      <xdr:rowOff>86541</xdr:rowOff>
    </xdr:to>
    <xdr:cxnSp macro="">
      <xdr:nvCxnSpPr>
        <xdr:cNvPr id="425" name="直線コネクタ 424"/>
        <xdr:cNvCxnSpPr/>
      </xdr:nvCxnSpPr>
      <xdr:spPr>
        <a:xfrm flipV="1">
          <a:off x="13703300" y="1034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26"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27"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28"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77850</xdr:rowOff>
    </xdr:from>
    <xdr:ext cx="405111" cy="259045"/>
    <xdr:sp macro="" textlink="">
      <xdr:nvSpPr>
        <xdr:cNvPr id="429" name="n_1main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102343</xdr:rowOff>
    </xdr:from>
    <xdr:ext cx="405111" cy="259045"/>
    <xdr:sp macro="" textlink="">
      <xdr:nvSpPr>
        <xdr:cNvPr id="430" name="n_2mainValue【学校施設】&#10;有形固定資産減価償却率"/>
        <xdr:cNvSpPr txBox="1"/>
      </xdr:nvSpPr>
      <xdr:spPr>
        <a:xfrm>
          <a:off x="14389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128468</xdr:rowOff>
    </xdr:from>
    <xdr:ext cx="405111" cy="259045"/>
    <xdr:sp macro="" textlink="">
      <xdr:nvSpPr>
        <xdr:cNvPr id="431" name="n_3mainValue【学校施設】&#10;有形固定資産減価償却率"/>
        <xdr:cNvSpPr txBox="1"/>
      </xdr:nvSpPr>
      <xdr:spPr>
        <a:xfrm>
          <a:off x="13500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3" name="直線コネクタ 4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4" name="テキスト ボックス 4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5" name="直線コネクタ 4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6" name="テキスト ボックス 4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7" name="直線コネクタ 4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8" name="テキスト ボックス 4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9" name="直線コネクタ 4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0" name="テキスト ボックス 4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1" name="直線コネクタ 4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2" name="テキスト ボックス 45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4" name="テキスト ボックス 45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56" name="直線コネクタ 455"/>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57"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58" name="直線コネクタ 457"/>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59"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60" name="直線コネクタ 459"/>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461"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2" name="フローチャート: 判断 461"/>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63" name="フローチャート: 判断 46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64" name="フローチャート: 判断 463"/>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65" name="フローチャート: 判断 464"/>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62167</xdr:rowOff>
    </xdr:from>
    <xdr:to>
      <xdr:col>116</xdr:col>
      <xdr:colOff>114300</xdr:colOff>
      <xdr:row>63</xdr:row>
      <xdr:rowOff>163767</xdr:rowOff>
    </xdr:to>
    <xdr:sp macro="" textlink="">
      <xdr:nvSpPr>
        <xdr:cNvPr id="471" name="楕円 470"/>
        <xdr:cNvSpPr/>
      </xdr:nvSpPr>
      <xdr:spPr>
        <a:xfrm>
          <a:off x="22110700" y="1086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40594</xdr:rowOff>
    </xdr:from>
    <xdr:ext cx="469744" cy="259045"/>
    <xdr:sp macro="" textlink="">
      <xdr:nvSpPr>
        <xdr:cNvPr id="472" name="【学校施設】&#10;一人当たり面積該当値テキスト"/>
        <xdr:cNvSpPr txBox="1"/>
      </xdr:nvSpPr>
      <xdr:spPr>
        <a:xfrm>
          <a:off x="22199600" y="1084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72072</xdr:rowOff>
    </xdr:from>
    <xdr:to>
      <xdr:col>112</xdr:col>
      <xdr:colOff>38100</xdr:colOff>
      <xdr:row>64</xdr:row>
      <xdr:rowOff>2222</xdr:rowOff>
    </xdr:to>
    <xdr:sp macro="" textlink="">
      <xdr:nvSpPr>
        <xdr:cNvPr id="473" name="楕円 472"/>
        <xdr:cNvSpPr/>
      </xdr:nvSpPr>
      <xdr:spPr>
        <a:xfrm>
          <a:off x="21272500" y="108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112967</xdr:rowOff>
    </xdr:from>
    <xdr:to>
      <xdr:col>116</xdr:col>
      <xdr:colOff>63500</xdr:colOff>
      <xdr:row>63</xdr:row>
      <xdr:rowOff>122872</xdr:rowOff>
    </xdr:to>
    <xdr:cxnSp macro="">
      <xdr:nvCxnSpPr>
        <xdr:cNvPr id="474" name="直線コネクタ 473"/>
        <xdr:cNvCxnSpPr/>
      </xdr:nvCxnSpPr>
      <xdr:spPr>
        <a:xfrm flipV="1">
          <a:off x="21323300" y="10914317"/>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78931</xdr:rowOff>
    </xdr:from>
    <xdr:to>
      <xdr:col>107</xdr:col>
      <xdr:colOff>101600</xdr:colOff>
      <xdr:row>64</xdr:row>
      <xdr:rowOff>9081</xdr:rowOff>
    </xdr:to>
    <xdr:sp macro="" textlink="">
      <xdr:nvSpPr>
        <xdr:cNvPr id="475" name="楕円 474"/>
        <xdr:cNvSpPr/>
      </xdr:nvSpPr>
      <xdr:spPr>
        <a:xfrm>
          <a:off x="20383500" y="108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122872</xdr:rowOff>
    </xdr:from>
    <xdr:to>
      <xdr:col>111</xdr:col>
      <xdr:colOff>177800</xdr:colOff>
      <xdr:row>63</xdr:row>
      <xdr:rowOff>129731</xdr:rowOff>
    </xdr:to>
    <xdr:cxnSp macro="">
      <xdr:nvCxnSpPr>
        <xdr:cNvPr id="476" name="直線コネクタ 475"/>
        <xdr:cNvCxnSpPr/>
      </xdr:nvCxnSpPr>
      <xdr:spPr>
        <a:xfrm flipV="1">
          <a:off x="20434300" y="1092422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85027</xdr:rowOff>
    </xdr:from>
    <xdr:to>
      <xdr:col>102</xdr:col>
      <xdr:colOff>165100</xdr:colOff>
      <xdr:row>64</xdr:row>
      <xdr:rowOff>15177</xdr:rowOff>
    </xdr:to>
    <xdr:sp macro="" textlink="">
      <xdr:nvSpPr>
        <xdr:cNvPr id="477" name="楕円 476"/>
        <xdr:cNvSpPr/>
      </xdr:nvSpPr>
      <xdr:spPr>
        <a:xfrm>
          <a:off x="19494500" y="108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129731</xdr:rowOff>
    </xdr:from>
    <xdr:to>
      <xdr:col>107</xdr:col>
      <xdr:colOff>50800</xdr:colOff>
      <xdr:row>63</xdr:row>
      <xdr:rowOff>135827</xdr:rowOff>
    </xdr:to>
    <xdr:cxnSp macro="">
      <xdr:nvCxnSpPr>
        <xdr:cNvPr id="478" name="直線コネクタ 477"/>
        <xdr:cNvCxnSpPr/>
      </xdr:nvCxnSpPr>
      <xdr:spPr>
        <a:xfrm flipV="1">
          <a:off x="19545300" y="1093108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479"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480"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481"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164799</xdr:rowOff>
    </xdr:from>
    <xdr:ext cx="469744" cy="259045"/>
    <xdr:sp macro="" textlink="">
      <xdr:nvSpPr>
        <xdr:cNvPr id="482" name="n_1mainValue【学校施設】&#10;一人当たり面積"/>
        <xdr:cNvSpPr txBox="1"/>
      </xdr:nvSpPr>
      <xdr:spPr>
        <a:xfrm>
          <a:off x="21075727" y="109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208</xdr:rowOff>
    </xdr:from>
    <xdr:ext cx="469744" cy="259045"/>
    <xdr:sp macro="" textlink="">
      <xdr:nvSpPr>
        <xdr:cNvPr id="483" name="n_2mainValue【学校施設】&#10;一人当たり面積"/>
        <xdr:cNvSpPr txBox="1"/>
      </xdr:nvSpPr>
      <xdr:spPr>
        <a:xfrm>
          <a:off x="20199427" y="1097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6304</xdr:rowOff>
    </xdr:from>
    <xdr:ext cx="469744" cy="259045"/>
    <xdr:sp macro="" textlink="">
      <xdr:nvSpPr>
        <xdr:cNvPr id="484" name="n_3mainValue【学校施設】&#10;一人当たり面積"/>
        <xdr:cNvSpPr txBox="1"/>
      </xdr:nvSpPr>
      <xdr:spPr>
        <a:xfrm>
          <a:off x="19310427" y="1097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26" name="直線コネクタ 525"/>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27"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28" name="直線コネクタ 527"/>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31"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32" name="フローチャート: 判断 531"/>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33" name="フローチャート: 判断 532"/>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34" name="フローチャート: 判断 533"/>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35" name="フローチャート: 判断 534"/>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131536</xdr:rowOff>
    </xdr:from>
    <xdr:to>
      <xdr:col>85</xdr:col>
      <xdr:colOff>177800</xdr:colOff>
      <xdr:row>100</xdr:row>
      <xdr:rowOff>61686</xdr:rowOff>
    </xdr:to>
    <xdr:sp macro="" textlink="">
      <xdr:nvSpPr>
        <xdr:cNvPr id="541" name="楕円 540"/>
        <xdr:cNvSpPr/>
      </xdr:nvSpPr>
      <xdr:spPr>
        <a:xfrm>
          <a:off x="16268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46463</xdr:rowOff>
    </xdr:from>
    <xdr:ext cx="405111" cy="259045"/>
    <xdr:sp macro="" textlink="">
      <xdr:nvSpPr>
        <xdr:cNvPr id="542" name="【公民館】&#10;有形固定資産減価償却率該当値テキスト"/>
        <xdr:cNvSpPr txBox="1"/>
      </xdr:nvSpPr>
      <xdr:spPr>
        <a:xfrm>
          <a:off x="16357600" y="1702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543" name="楕円 542"/>
        <xdr:cNvSpPr/>
      </xdr:nvSpPr>
      <xdr:spPr>
        <a:xfrm>
          <a:off x="15430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43543</xdr:rowOff>
    </xdr:to>
    <xdr:cxnSp macro="">
      <xdr:nvCxnSpPr>
        <xdr:cNvPr id="544" name="直線コネクタ 543"/>
        <xdr:cNvCxnSpPr/>
      </xdr:nvCxnSpPr>
      <xdr:spPr>
        <a:xfrm flipV="1">
          <a:off x="15481300" y="1715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545" name="楕円 544"/>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76200</xdr:rowOff>
    </xdr:to>
    <xdr:cxnSp macro="">
      <xdr:nvCxnSpPr>
        <xdr:cNvPr id="546" name="直線コネクタ 545"/>
        <xdr:cNvCxnSpPr/>
      </xdr:nvCxnSpPr>
      <xdr:spPr>
        <a:xfrm flipV="1">
          <a:off x="14592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58057</xdr:rowOff>
    </xdr:from>
    <xdr:to>
      <xdr:col>72</xdr:col>
      <xdr:colOff>38100</xdr:colOff>
      <xdr:row>100</xdr:row>
      <xdr:rowOff>159657</xdr:rowOff>
    </xdr:to>
    <xdr:sp macro="" textlink="">
      <xdr:nvSpPr>
        <xdr:cNvPr id="547" name="楕円 546"/>
        <xdr:cNvSpPr/>
      </xdr:nvSpPr>
      <xdr:spPr>
        <a:xfrm>
          <a:off x="1365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100</xdr:row>
      <xdr:rowOff>108857</xdr:rowOff>
    </xdr:to>
    <xdr:cxnSp macro="">
      <xdr:nvCxnSpPr>
        <xdr:cNvPr id="548" name="直線コネクタ 547"/>
        <xdr:cNvCxnSpPr/>
      </xdr:nvCxnSpPr>
      <xdr:spPr>
        <a:xfrm flipV="1">
          <a:off x="13703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549"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550"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551"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110870</xdr:rowOff>
    </xdr:from>
    <xdr:ext cx="405111" cy="259045"/>
    <xdr:sp macro="" textlink="">
      <xdr:nvSpPr>
        <xdr:cNvPr id="552" name="n_1mainValue【公民館】&#10;有形固定資産減価償却率"/>
        <xdr:cNvSpPr txBox="1"/>
      </xdr:nvSpPr>
      <xdr:spPr>
        <a:xfrm>
          <a:off x="152660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553" name="n_2mainValue【公民館】&#10;有形固定資産減価償却率"/>
        <xdr:cNvSpPr txBox="1"/>
      </xdr:nvSpPr>
      <xdr:spPr>
        <a:xfrm>
          <a:off x="14389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4734</xdr:rowOff>
    </xdr:from>
    <xdr:ext cx="405111" cy="259045"/>
    <xdr:sp macro="" textlink="">
      <xdr:nvSpPr>
        <xdr:cNvPr id="554" name="n_3mainValue【公民館】&#10;有形固定資産減価償却率"/>
        <xdr:cNvSpPr txBox="1"/>
      </xdr:nvSpPr>
      <xdr:spPr>
        <a:xfrm>
          <a:off x="13500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78" name="直線コネクタ 577"/>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79"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80" name="直線コネクタ 579"/>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81"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82" name="直線コネクタ 581"/>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583"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84" name="フローチャート: 判断 583"/>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85" name="フローチャート: 判断 584"/>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86" name="フローチャート: 判断 585"/>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87" name="フローチャート: 判断 586"/>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98552</xdr:rowOff>
    </xdr:from>
    <xdr:to>
      <xdr:col>116</xdr:col>
      <xdr:colOff>114300</xdr:colOff>
      <xdr:row>108</xdr:row>
      <xdr:rowOff>28702</xdr:rowOff>
    </xdr:to>
    <xdr:sp macro="" textlink="">
      <xdr:nvSpPr>
        <xdr:cNvPr id="593" name="楕円 592"/>
        <xdr:cNvSpPr/>
      </xdr:nvSpPr>
      <xdr:spPr>
        <a:xfrm>
          <a:off x="221107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76979</xdr:rowOff>
    </xdr:from>
    <xdr:ext cx="469744" cy="259045"/>
    <xdr:sp macro="" textlink="">
      <xdr:nvSpPr>
        <xdr:cNvPr id="594" name="【公民館】&#10;一人当たり面積該当値テキスト"/>
        <xdr:cNvSpPr txBox="1"/>
      </xdr:nvSpPr>
      <xdr:spPr>
        <a:xfrm>
          <a:off x="22199600"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102363</xdr:rowOff>
    </xdr:from>
    <xdr:to>
      <xdr:col>112</xdr:col>
      <xdr:colOff>38100</xdr:colOff>
      <xdr:row>108</xdr:row>
      <xdr:rowOff>32513</xdr:rowOff>
    </xdr:to>
    <xdr:sp macro="" textlink="">
      <xdr:nvSpPr>
        <xdr:cNvPr id="595" name="楕円 594"/>
        <xdr:cNvSpPr/>
      </xdr:nvSpPr>
      <xdr:spPr>
        <a:xfrm>
          <a:off x="21272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149352</xdr:rowOff>
    </xdr:from>
    <xdr:to>
      <xdr:col>116</xdr:col>
      <xdr:colOff>63500</xdr:colOff>
      <xdr:row>107</xdr:row>
      <xdr:rowOff>153163</xdr:rowOff>
    </xdr:to>
    <xdr:cxnSp macro="">
      <xdr:nvCxnSpPr>
        <xdr:cNvPr id="596" name="直線コネクタ 595"/>
        <xdr:cNvCxnSpPr/>
      </xdr:nvCxnSpPr>
      <xdr:spPr>
        <a:xfrm flipV="1">
          <a:off x="21323300" y="18494502"/>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104648</xdr:rowOff>
    </xdr:from>
    <xdr:to>
      <xdr:col>107</xdr:col>
      <xdr:colOff>101600</xdr:colOff>
      <xdr:row>108</xdr:row>
      <xdr:rowOff>34798</xdr:rowOff>
    </xdr:to>
    <xdr:sp macro="" textlink="">
      <xdr:nvSpPr>
        <xdr:cNvPr id="597" name="楕円 596"/>
        <xdr:cNvSpPr/>
      </xdr:nvSpPr>
      <xdr:spPr>
        <a:xfrm>
          <a:off x="20383500" y="184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153163</xdr:rowOff>
    </xdr:from>
    <xdr:to>
      <xdr:col>111</xdr:col>
      <xdr:colOff>177800</xdr:colOff>
      <xdr:row>107</xdr:row>
      <xdr:rowOff>155448</xdr:rowOff>
    </xdr:to>
    <xdr:cxnSp macro="">
      <xdr:nvCxnSpPr>
        <xdr:cNvPr id="598" name="直線コネクタ 597"/>
        <xdr:cNvCxnSpPr/>
      </xdr:nvCxnSpPr>
      <xdr:spPr>
        <a:xfrm flipV="1">
          <a:off x="20434300" y="184983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106172</xdr:rowOff>
    </xdr:from>
    <xdr:to>
      <xdr:col>102</xdr:col>
      <xdr:colOff>165100</xdr:colOff>
      <xdr:row>108</xdr:row>
      <xdr:rowOff>36322</xdr:rowOff>
    </xdr:to>
    <xdr:sp macro="" textlink="">
      <xdr:nvSpPr>
        <xdr:cNvPr id="599" name="楕円 598"/>
        <xdr:cNvSpPr/>
      </xdr:nvSpPr>
      <xdr:spPr>
        <a:xfrm>
          <a:off x="19494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155448</xdr:rowOff>
    </xdr:from>
    <xdr:to>
      <xdr:col>107</xdr:col>
      <xdr:colOff>50800</xdr:colOff>
      <xdr:row>107</xdr:row>
      <xdr:rowOff>156972</xdr:rowOff>
    </xdr:to>
    <xdr:cxnSp macro="">
      <xdr:nvCxnSpPr>
        <xdr:cNvPr id="600" name="直線コネクタ 599"/>
        <xdr:cNvCxnSpPr/>
      </xdr:nvCxnSpPr>
      <xdr:spPr>
        <a:xfrm flipV="1">
          <a:off x="19545300" y="185005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01"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02"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03"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23640</xdr:rowOff>
    </xdr:from>
    <xdr:ext cx="469744" cy="259045"/>
    <xdr:sp macro="" textlink="">
      <xdr:nvSpPr>
        <xdr:cNvPr id="604" name="n_1mainValue【公民館】&#10;一人当たり面積"/>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25925</xdr:rowOff>
    </xdr:from>
    <xdr:ext cx="469744" cy="259045"/>
    <xdr:sp macro="" textlink="">
      <xdr:nvSpPr>
        <xdr:cNvPr id="605" name="n_2mainValue【公民館】&#10;一人当たり面積"/>
        <xdr:cNvSpPr txBox="1"/>
      </xdr:nvSpPr>
      <xdr:spPr>
        <a:xfrm>
          <a:off x="20199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27449</xdr:rowOff>
    </xdr:from>
    <xdr:ext cx="469744" cy="259045"/>
    <xdr:sp macro="" textlink="">
      <xdr:nvSpPr>
        <xdr:cNvPr id="606" name="n_3mainValue【公民館】&#10;一人当たり面積"/>
        <xdr:cNvSpPr txBox="1"/>
      </xdr:nvSpPr>
      <xdr:spPr>
        <a:xfrm>
          <a:off x="193104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以外</a:t>
          </a:r>
          <a:r>
            <a:rPr kumimoji="1" lang="ja-JP" altLang="ja-JP" sz="1100">
              <a:solidFill>
                <a:schemeClr val="dk1"/>
              </a:solidFill>
              <a:effectLst/>
              <a:latin typeface="+mn-lt"/>
              <a:ea typeface="+mn-ea"/>
              <a:cs typeface="+mn-cs"/>
            </a:rPr>
            <a:t>は、一人当たりの面積</a:t>
          </a:r>
          <a:r>
            <a:rPr kumimoji="1" lang="ja-JP" altLang="en-US" sz="1100">
              <a:solidFill>
                <a:schemeClr val="dk1"/>
              </a:solidFill>
              <a:effectLst/>
              <a:latin typeface="+mn-lt"/>
              <a:ea typeface="+mn-ea"/>
              <a:cs typeface="+mn-cs"/>
            </a:rPr>
            <a:t>や延長が類似団体</a:t>
          </a:r>
          <a:r>
            <a:rPr kumimoji="1" lang="ja-JP" altLang="ja-JP" sz="1100">
              <a:solidFill>
                <a:schemeClr val="dk1"/>
              </a:solidFill>
              <a:effectLst/>
              <a:latin typeface="+mn-lt"/>
              <a:ea typeface="+mn-ea"/>
              <a:cs typeface="+mn-cs"/>
            </a:rPr>
            <a:t>平均を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以外は、</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が類似団体平均を上回っており、特に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は高く、老朽化</a:t>
          </a:r>
          <a:r>
            <a:rPr kumimoji="1" lang="ja-JP" altLang="en-US" sz="1100">
              <a:solidFill>
                <a:schemeClr val="dk1"/>
              </a:solidFill>
              <a:effectLst/>
              <a:latin typeface="+mn-lt"/>
              <a:ea typeface="+mn-ea"/>
              <a:cs typeface="+mn-cs"/>
            </a:rPr>
            <a:t>対応を急ぐ状況にある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のうち勝浦町住民福祉センターは、平成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年度に耐震化工事を完了ているものの、築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ることから、安全に利用ができるように努め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月に制定した「勝浦町公営住宅等長寿命化計画」</a:t>
          </a:r>
          <a:r>
            <a:rPr kumimoji="1" lang="ja-JP" altLang="en-US" sz="1100">
              <a:solidFill>
                <a:schemeClr val="dk1"/>
              </a:solidFill>
              <a:effectLst/>
              <a:latin typeface="+mn-lt"/>
              <a:ea typeface="+mn-ea"/>
              <a:cs typeface="+mn-cs"/>
            </a:rPr>
            <a:t>に基づき長寿命化等を行っている。長寿命化</a:t>
          </a:r>
          <a:r>
            <a:rPr kumimoji="1" lang="ja-JP" altLang="ja-JP" sz="1100">
              <a:solidFill>
                <a:schemeClr val="dk1"/>
              </a:solidFill>
              <a:effectLst/>
              <a:latin typeface="+mn-lt"/>
              <a:ea typeface="+mn-ea"/>
              <a:cs typeface="+mn-cs"/>
            </a:rPr>
            <a:t>対策に該当しない公営住宅については、</a:t>
          </a:r>
          <a:r>
            <a:rPr kumimoji="1" lang="ja-JP" altLang="en-US" sz="1100">
              <a:solidFill>
                <a:schemeClr val="dk1"/>
              </a:solidFill>
              <a:effectLst/>
              <a:latin typeface="+mn-lt"/>
              <a:ea typeface="+mn-ea"/>
              <a:cs typeface="+mn-cs"/>
            </a:rPr>
            <a:t>退去後、新たな入居者を募集しない対応等している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橋りょうについては、令和元年度に策定した「勝浦町橋梁長寿命化修繕計画」に基づき</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等を行い、過大な経費の抑制及び平準化に努める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、勝浦中学校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年度に現在の校舎に建替え、太陽光発電の導入によるコスト削減にも</a:t>
          </a:r>
          <a:r>
            <a:rPr kumimoji="1" lang="ja-JP" altLang="en-US" sz="1100">
              <a:solidFill>
                <a:schemeClr val="dk1"/>
              </a:solidFill>
              <a:effectLst/>
              <a:latin typeface="+mn-lt"/>
              <a:ea typeface="+mn-ea"/>
              <a:cs typeface="+mn-cs"/>
            </a:rPr>
            <a:t>取組んでいる</a:t>
          </a:r>
          <a:r>
            <a:rPr kumimoji="1" lang="ja-JP" altLang="ja-JP" sz="1100">
              <a:solidFill>
                <a:schemeClr val="dk1"/>
              </a:solidFill>
              <a:effectLst/>
              <a:latin typeface="+mn-lt"/>
              <a:ea typeface="+mn-ea"/>
              <a:cs typeface="+mn-cs"/>
            </a:rPr>
            <a:t>。また、小学校</a:t>
          </a:r>
          <a:r>
            <a:rPr kumimoji="1" lang="ja-JP" altLang="en-US" sz="1100">
              <a:solidFill>
                <a:schemeClr val="dk1"/>
              </a:solidFill>
              <a:effectLst/>
              <a:latin typeface="+mn-lt"/>
              <a:ea typeface="+mn-ea"/>
              <a:cs typeface="+mn-cs"/>
            </a:rPr>
            <a:t>校舎及び体育館</a:t>
          </a:r>
          <a:r>
            <a:rPr kumimoji="1" lang="ja-JP" altLang="ja-JP" sz="1100">
              <a:solidFill>
                <a:schemeClr val="dk1"/>
              </a:solidFill>
              <a:effectLst/>
              <a:latin typeface="+mn-lt"/>
              <a:ea typeface="+mn-ea"/>
              <a:cs typeface="+mn-cs"/>
            </a:rPr>
            <a:t>の耐震化工事も完了して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小中学校の普通教室にはエアコンを完備している。</a:t>
          </a:r>
          <a:endParaRPr lang="ja-JP" altLang="ja-JP" sz="1400">
            <a:effectLst/>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一人当たり延長についての訂正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49.899</a:t>
          </a:r>
          <a:r>
            <a:rPr kumimoji="1" lang="ja-JP" altLang="en-US" sz="1100">
              <a:solidFill>
                <a:schemeClr val="dk1"/>
              </a:solidFill>
              <a:effectLst/>
              <a:latin typeface="+mn-lt"/>
              <a:ea typeface="+mn-ea"/>
              <a:cs typeface="+mn-cs"/>
            </a:rPr>
            <a:t>ｍ、平成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50.972</a:t>
          </a:r>
          <a:r>
            <a:rPr kumimoji="1" lang="ja-JP" altLang="en-US" sz="1100">
              <a:solidFill>
                <a:schemeClr val="dk1"/>
              </a:solidFill>
              <a:effectLst/>
              <a:latin typeface="+mn-lt"/>
              <a:ea typeface="+mn-ea"/>
              <a:cs typeface="+mn-cs"/>
            </a:rPr>
            <a:t>ｍが正。</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
5,240
69.83
3,886,343
3,655,298
160,709
2,277,665
3,461,683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2" name="楕円 71"/>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3" name="【図書館】&#10;有形固定資産減価償却率該当値テキスト"/>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4" name="楕円 73"/>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5" name="直線コネクタ 74"/>
        <xdr:cNvCxnSpPr/>
      </xdr:nvCxnSpPr>
      <xdr:spPr>
        <a:xfrm flipV="1">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6" name="楕円 75"/>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7" name="直線コネクタ 76"/>
        <xdr:cNvCxnSpPr/>
      </xdr:nvCxnSpPr>
      <xdr:spPr>
        <a:xfrm flipV="1">
          <a:off x="2908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78" name="楕円 77"/>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79" name="直線コネクタ 78"/>
        <xdr:cNvCxnSpPr/>
      </xdr:nvCxnSpPr>
      <xdr:spPr>
        <a:xfrm flipV="1">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3" name="n_1mainValue【図書館】&#10;有形固定資産減価償却率"/>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4"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85" name="n_3mainValue【図書館】&#10;有形固定資産減価償却率"/>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12" name="【図書館】&#10;一人当たり面積平均値テキスト"/>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98552</xdr:rowOff>
    </xdr:from>
    <xdr:to>
      <xdr:col>55</xdr:col>
      <xdr:colOff>50800</xdr:colOff>
      <xdr:row>37</xdr:row>
      <xdr:rowOff>28702</xdr:rowOff>
    </xdr:to>
    <xdr:sp macro="" textlink="">
      <xdr:nvSpPr>
        <xdr:cNvPr id="122" name="楕円 121"/>
        <xdr:cNvSpPr/>
      </xdr:nvSpPr>
      <xdr:spPr>
        <a:xfrm>
          <a:off x="10426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121429</xdr:rowOff>
    </xdr:from>
    <xdr:ext cx="469744" cy="259045"/>
    <xdr:sp macro="" textlink="">
      <xdr:nvSpPr>
        <xdr:cNvPr id="123" name="【図書館】&#10;一人当たり面積該当値テキスト"/>
        <xdr:cNvSpPr txBox="1"/>
      </xdr:nvSpPr>
      <xdr:spPr>
        <a:xfrm>
          <a:off x="105156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24" name="楕円 123"/>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149352</xdr:rowOff>
    </xdr:from>
    <xdr:to>
      <xdr:col>55</xdr:col>
      <xdr:colOff>0</xdr:colOff>
      <xdr:row>36</xdr:row>
      <xdr:rowOff>167640</xdr:rowOff>
    </xdr:to>
    <xdr:cxnSp macro="">
      <xdr:nvCxnSpPr>
        <xdr:cNvPr id="125" name="直線コネクタ 124"/>
        <xdr:cNvCxnSpPr/>
      </xdr:nvCxnSpPr>
      <xdr:spPr>
        <a:xfrm flipV="1">
          <a:off x="9639300" y="63215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125984</xdr:rowOff>
    </xdr:from>
    <xdr:to>
      <xdr:col>46</xdr:col>
      <xdr:colOff>38100</xdr:colOff>
      <xdr:row>37</xdr:row>
      <xdr:rowOff>56134</xdr:rowOff>
    </xdr:to>
    <xdr:sp macro="" textlink="">
      <xdr:nvSpPr>
        <xdr:cNvPr id="126" name="楕円 125"/>
        <xdr:cNvSpPr/>
      </xdr:nvSpPr>
      <xdr:spPr>
        <a:xfrm>
          <a:off x="8699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37</xdr:row>
      <xdr:rowOff>5334</xdr:rowOff>
    </xdr:to>
    <xdr:cxnSp macro="">
      <xdr:nvCxnSpPr>
        <xdr:cNvPr id="127" name="直線コネクタ 126"/>
        <xdr:cNvCxnSpPr/>
      </xdr:nvCxnSpPr>
      <xdr:spPr>
        <a:xfrm flipV="1">
          <a:off x="8750300" y="6339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135128</xdr:rowOff>
    </xdr:from>
    <xdr:to>
      <xdr:col>41</xdr:col>
      <xdr:colOff>101600</xdr:colOff>
      <xdr:row>37</xdr:row>
      <xdr:rowOff>65278</xdr:rowOff>
    </xdr:to>
    <xdr:sp macro="" textlink="">
      <xdr:nvSpPr>
        <xdr:cNvPr id="128" name="楕円 127"/>
        <xdr:cNvSpPr/>
      </xdr:nvSpPr>
      <xdr:spPr>
        <a:xfrm>
          <a:off x="7810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5334</xdr:rowOff>
    </xdr:from>
    <xdr:to>
      <xdr:col>45</xdr:col>
      <xdr:colOff>177800</xdr:colOff>
      <xdr:row>37</xdr:row>
      <xdr:rowOff>14478</xdr:rowOff>
    </xdr:to>
    <xdr:cxnSp macro="">
      <xdr:nvCxnSpPr>
        <xdr:cNvPr id="129" name="直線コネクタ 128"/>
        <xdr:cNvCxnSpPr/>
      </xdr:nvCxnSpPr>
      <xdr:spPr>
        <a:xfrm flipV="1">
          <a:off x="7861300" y="63489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30"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31"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143273</xdr:rowOff>
    </xdr:from>
    <xdr:ext cx="469744" cy="259045"/>
    <xdr:sp macro="" textlink="">
      <xdr:nvSpPr>
        <xdr:cNvPr id="132" name="n_3aveValue【図書館】&#10;一人当たり面積"/>
        <xdr:cNvSpPr txBox="1"/>
      </xdr:nvSpPr>
      <xdr:spPr>
        <a:xfrm>
          <a:off x="7626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33"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72661</xdr:rowOff>
    </xdr:from>
    <xdr:ext cx="469744" cy="259045"/>
    <xdr:sp macro="" textlink="">
      <xdr:nvSpPr>
        <xdr:cNvPr id="134" name="n_2mainValue【図書館】&#10;一人当たり面積"/>
        <xdr:cNvSpPr txBox="1"/>
      </xdr:nvSpPr>
      <xdr:spPr>
        <a:xfrm>
          <a:off x="85154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81805</xdr:rowOff>
    </xdr:from>
    <xdr:ext cx="469744" cy="259045"/>
    <xdr:sp macro="" textlink="">
      <xdr:nvSpPr>
        <xdr:cNvPr id="135" name="n_3mainValue【図書館】&#10;一人当たり面積"/>
        <xdr:cNvSpPr txBox="1"/>
      </xdr:nvSpPr>
      <xdr:spPr>
        <a:xfrm>
          <a:off x="76264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76563</xdr:rowOff>
    </xdr:from>
    <xdr:to>
      <xdr:col>24</xdr:col>
      <xdr:colOff>114300</xdr:colOff>
      <xdr:row>58</xdr:row>
      <xdr:rowOff>6713</xdr:rowOff>
    </xdr:to>
    <xdr:sp macro="" textlink="">
      <xdr:nvSpPr>
        <xdr:cNvPr id="176" name="楕円 175"/>
        <xdr:cNvSpPr/>
      </xdr:nvSpPr>
      <xdr:spPr>
        <a:xfrm>
          <a:off x="45847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99440</xdr:rowOff>
    </xdr:from>
    <xdr:ext cx="405111" cy="259045"/>
    <xdr:sp macro="" textlink="">
      <xdr:nvSpPr>
        <xdr:cNvPr id="177" name="【体育館・プール】&#10;有形固定資産減価償却率該当値テキスト"/>
        <xdr:cNvSpPr txBox="1"/>
      </xdr:nvSpPr>
      <xdr:spPr>
        <a:xfrm>
          <a:off x="4673600" y="970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78" name="楕円 177"/>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127363</xdr:rowOff>
    </xdr:from>
    <xdr:to>
      <xdr:col>24</xdr:col>
      <xdr:colOff>63500</xdr:colOff>
      <xdr:row>57</xdr:row>
      <xdr:rowOff>160020</xdr:rowOff>
    </xdr:to>
    <xdr:cxnSp macro="">
      <xdr:nvCxnSpPr>
        <xdr:cNvPr id="179" name="直線コネクタ 178"/>
        <xdr:cNvCxnSpPr/>
      </xdr:nvCxnSpPr>
      <xdr:spPr>
        <a:xfrm flipV="1">
          <a:off x="3797300" y="99000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141877</xdr:rowOff>
    </xdr:from>
    <xdr:to>
      <xdr:col>15</xdr:col>
      <xdr:colOff>101600</xdr:colOff>
      <xdr:row>58</xdr:row>
      <xdr:rowOff>72027</xdr:rowOff>
    </xdr:to>
    <xdr:sp macro="" textlink="">
      <xdr:nvSpPr>
        <xdr:cNvPr id="180" name="楕円 179"/>
        <xdr:cNvSpPr/>
      </xdr:nvSpPr>
      <xdr:spPr>
        <a:xfrm>
          <a:off x="2857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21227</xdr:rowOff>
    </xdr:to>
    <xdr:cxnSp macro="">
      <xdr:nvCxnSpPr>
        <xdr:cNvPr id="181" name="直線コネクタ 180"/>
        <xdr:cNvCxnSpPr/>
      </xdr:nvCxnSpPr>
      <xdr:spPr>
        <a:xfrm flipV="1">
          <a:off x="2908300" y="99326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xdr:rowOff>
    </xdr:from>
    <xdr:to>
      <xdr:col>10</xdr:col>
      <xdr:colOff>165100</xdr:colOff>
      <xdr:row>58</xdr:row>
      <xdr:rowOff>104684</xdr:rowOff>
    </xdr:to>
    <xdr:sp macro="" textlink="">
      <xdr:nvSpPr>
        <xdr:cNvPr id="182" name="楕円 181"/>
        <xdr:cNvSpPr/>
      </xdr:nvSpPr>
      <xdr:spPr>
        <a:xfrm>
          <a:off x="1968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21227</xdr:rowOff>
    </xdr:from>
    <xdr:to>
      <xdr:col>15</xdr:col>
      <xdr:colOff>50800</xdr:colOff>
      <xdr:row>58</xdr:row>
      <xdr:rowOff>53884</xdr:rowOff>
    </xdr:to>
    <xdr:cxnSp macro="">
      <xdr:nvCxnSpPr>
        <xdr:cNvPr id="183" name="直線コネクタ 182"/>
        <xdr:cNvCxnSpPr/>
      </xdr:nvCxnSpPr>
      <xdr:spPr>
        <a:xfrm flipV="1">
          <a:off x="2019300" y="99653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87"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88554</xdr:rowOff>
    </xdr:from>
    <xdr:ext cx="405111" cy="259045"/>
    <xdr:sp macro="" textlink="">
      <xdr:nvSpPr>
        <xdr:cNvPr id="188" name="n_2mainValue【体育館・プール】&#10;有形固定資産減価償却率"/>
        <xdr:cNvSpPr txBox="1"/>
      </xdr:nvSpPr>
      <xdr:spPr>
        <a:xfrm>
          <a:off x="2705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121211</xdr:rowOff>
    </xdr:from>
    <xdr:ext cx="405111" cy="259045"/>
    <xdr:sp macro="" textlink="">
      <xdr:nvSpPr>
        <xdr:cNvPr id="189" name="n_3mainValue【体育館・プール】&#10;有形固定資産減価償却率"/>
        <xdr:cNvSpPr txBox="1"/>
      </xdr:nvSpPr>
      <xdr:spPr>
        <a:xfrm>
          <a:off x="1816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168656</xdr:rowOff>
    </xdr:from>
    <xdr:to>
      <xdr:col>55</xdr:col>
      <xdr:colOff>50800</xdr:colOff>
      <xdr:row>63</xdr:row>
      <xdr:rowOff>98806</xdr:rowOff>
    </xdr:to>
    <xdr:sp macro="" textlink="">
      <xdr:nvSpPr>
        <xdr:cNvPr id="228" name="楕円 227"/>
        <xdr:cNvSpPr/>
      </xdr:nvSpPr>
      <xdr:spPr>
        <a:xfrm>
          <a:off x="10426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147083</xdr:rowOff>
    </xdr:from>
    <xdr:ext cx="469744" cy="259045"/>
    <xdr:sp macro="" textlink="">
      <xdr:nvSpPr>
        <xdr:cNvPr id="229" name="【体育館・プール】&#10;一人当たり面積該当値テキスト"/>
        <xdr:cNvSpPr txBox="1"/>
      </xdr:nvSpPr>
      <xdr:spPr>
        <a:xfrm>
          <a:off x="10515600"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xdr:rowOff>
    </xdr:from>
    <xdr:to>
      <xdr:col>50</xdr:col>
      <xdr:colOff>165100</xdr:colOff>
      <xdr:row>63</xdr:row>
      <xdr:rowOff>102616</xdr:rowOff>
    </xdr:to>
    <xdr:sp macro="" textlink="">
      <xdr:nvSpPr>
        <xdr:cNvPr id="230" name="楕円 229"/>
        <xdr:cNvSpPr/>
      </xdr:nvSpPr>
      <xdr:spPr>
        <a:xfrm>
          <a:off x="95885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48006</xdr:rowOff>
    </xdr:from>
    <xdr:to>
      <xdr:col>55</xdr:col>
      <xdr:colOff>0</xdr:colOff>
      <xdr:row>63</xdr:row>
      <xdr:rowOff>51816</xdr:rowOff>
    </xdr:to>
    <xdr:cxnSp macro="">
      <xdr:nvCxnSpPr>
        <xdr:cNvPr id="231" name="直線コネクタ 230"/>
        <xdr:cNvCxnSpPr/>
      </xdr:nvCxnSpPr>
      <xdr:spPr>
        <a:xfrm flipV="1">
          <a:off x="9639300" y="1084935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3302</xdr:rowOff>
    </xdr:from>
    <xdr:to>
      <xdr:col>46</xdr:col>
      <xdr:colOff>38100</xdr:colOff>
      <xdr:row>63</xdr:row>
      <xdr:rowOff>104902</xdr:rowOff>
    </xdr:to>
    <xdr:sp macro="" textlink="">
      <xdr:nvSpPr>
        <xdr:cNvPr id="232" name="楕円 231"/>
        <xdr:cNvSpPr/>
      </xdr:nvSpPr>
      <xdr:spPr>
        <a:xfrm>
          <a:off x="8699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51816</xdr:rowOff>
    </xdr:from>
    <xdr:to>
      <xdr:col>50</xdr:col>
      <xdr:colOff>114300</xdr:colOff>
      <xdr:row>63</xdr:row>
      <xdr:rowOff>54102</xdr:rowOff>
    </xdr:to>
    <xdr:cxnSp macro="">
      <xdr:nvCxnSpPr>
        <xdr:cNvPr id="233" name="直線コネクタ 232"/>
        <xdr:cNvCxnSpPr/>
      </xdr:nvCxnSpPr>
      <xdr:spPr>
        <a:xfrm flipV="1">
          <a:off x="8750300" y="108531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5588</xdr:rowOff>
    </xdr:from>
    <xdr:to>
      <xdr:col>41</xdr:col>
      <xdr:colOff>101600</xdr:colOff>
      <xdr:row>63</xdr:row>
      <xdr:rowOff>107188</xdr:rowOff>
    </xdr:to>
    <xdr:sp macro="" textlink="">
      <xdr:nvSpPr>
        <xdr:cNvPr id="234" name="楕円 233"/>
        <xdr:cNvSpPr/>
      </xdr:nvSpPr>
      <xdr:spPr>
        <a:xfrm>
          <a:off x="7810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54102</xdr:rowOff>
    </xdr:from>
    <xdr:to>
      <xdr:col>45</xdr:col>
      <xdr:colOff>177800</xdr:colOff>
      <xdr:row>63</xdr:row>
      <xdr:rowOff>56388</xdr:rowOff>
    </xdr:to>
    <xdr:cxnSp macro="">
      <xdr:nvCxnSpPr>
        <xdr:cNvPr id="235" name="直線コネクタ 234"/>
        <xdr:cNvCxnSpPr/>
      </xdr:nvCxnSpPr>
      <xdr:spPr>
        <a:xfrm flipV="1">
          <a:off x="7861300" y="108554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93743</xdr:rowOff>
    </xdr:from>
    <xdr:ext cx="469744" cy="259045"/>
    <xdr:sp macro="" textlink="">
      <xdr:nvSpPr>
        <xdr:cNvPr id="239" name="n_1mainValue【体育館・プール】&#10;一人当たり面積"/>
        <xdr:cNvSpPr txBox="1"/>
      </xdr:nvSpPr>
      <xdr:spPr>
        <a:xfrm>
          <a:off x="9391727" y="108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96029</xdr:rowOff>
    </xdr:from>
    <xdr:ext cx="469744" cy="259045"/>
    <xdr:sp macro="" textlink="">
      <xdr:nvSpPr>
        <xdr:cNvPr id="240" name="n_2mainValue【体育館・プール】&#10;一人当たり面積"/>
        <xdr:cNvSpPr txBox="1"/>
      </xdr:nvSpPr>
      <xdr:spPr>
        <a:xfrm>
          <a:off x="85154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98315</xdr:rowOff>
    </xdr:from>
    <xdr:ext cx="469744" cy="259045"/>
    <xdr:sp macro="" textlink="">
      <xdr:nvSpPr>
        <xdr:cNvPr id="241" name="n_3mainValue【体育館・プール】&#10;一人当たり面積"/>
        <xdr:cNvSpPr txBox="1"/>
      </xdr:nvSpPr>
      <xdr:spPr>
        <a:xfrm>
          <a:off x="7626427" y="108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55880</xdr:rowOff>
    </xdr:from>
    <xdr:to>
      <xdr:col>24</xdr:col>
      <xdr:colOff>114300</xdr:colOff>
      <xdr:row>77</xdr:row>
      <xdr:rowOff>157480</xdr:rowOff>
    </xdr:to>
    <xdr:sp macro="" textlink="">
      <xdr:nvSpPr>
        <xdr:cNvPr id="282" name="楕円 281"/>
        <xdr:cNvSpPr/>
      </xdr:nvSpPr>
      <xdr:spPr>
        <a:xfrm>
          <a:off x="45847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05111" cy="259045"/>
    <xdr:sp macro="" textlink="">
      <xdr:nvSpPr>
        <xdr:cNvPr id="283" name="【福祉施設】&#10;有形固定資産減価償却率該当値テキスト"/>
        <xdr:cNvSpPr txBox="1"/>
      </xdr:nvSpPr>
      <xdr:spPr>
        <a:xfrm>
          <a:off x="4673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84" name="楕円 283"/>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106680</xdr:rowOff>
    </xdr:to>
    <xdr:cxnSp macro="">
      <xdr:nvCxnSpPr>
        <xdr:cNvPr id="285" name="直線コネクタ 284"/>
        <xdr:cNvCxnSpPr/>
      </xdr:nvCxnSpPr>
      <xdr:spPr>
        <a:xfrm>
          <a:off x="3797300" y="132805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86" name="楕円 285"/>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87" name="直線コネクタ 286"/>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96701</xdr:rowOff>
    </xdr:from>
    <xdr:to>
      <xdr:col>10</xdr:col>
      <xdr:colOff>165100</xdr:colOff>
      <xdr:row>78</xdr:row>
      <xdr:rowOff>26851</xdr:rowOff>
    </xdr:to>
    <xdr:sp macro="" textlink="">
      <xdr:nvSpPr>
        <xdr:cNvPr id="288" name="楕円 287"/>
        <xdr:cNvSpPr/>
      </xdr:nvSpPr>
      <xdr:spPr>
        <a:xfrm>
          <a:off x="1968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147501</xdr:rowOff>
    </xdr:to>
    <xdr:cxnSp macro="">
      <xdr:nvCxnSpPr>
        <xdr:cNvPr id="289" name="直線コネクタ 288"/>
        <xdr:cNvCxnSpPr/>
      </xdr:nvCxnSpPr>
      <xdr:spPr>
        <a:xfrm flipV="1">
          <a:off x="2019300" y="1328057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90"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91"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92"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93"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94"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43378</xdr:rowOff>
    </xdr:from>
    <xdr:ext cx="405111" cy="259045"/>
    <xdr:sp macro="" textlink="">
      <xdr:nvSpPr>
        <xdr:cNvPr id="295" name="n_3mainValue【福祉施設】&#10;有形固定資産減価償却率"/>
        <xdr:cNvSpPr txBox="1"/>
      </xdr:nvSpPr>
      <xdr:spPr>
        <a:xfrm>
          <a:off x="1816744" y="1307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22"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332" name="楕円 331"/>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333" name="【福祉施設】&#10;一人当たり面積該当値テキスト"/>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120345</xdr:rowOff>
    </xdr:from>
    <xdr:to>
      <xdr:col>50</xdr:col>
      <xdr:colOff>165100</xdr:colOff>
      <xdr:row>86</xdr:row>
      <xdr:rowOff>50495</xdr:rowOff>
    </xdr:to>
    <xdr:sp macro="" textlink="">
      <xdr:nvSpPr>
        <xdr:cNvPr id="334" name="楕円 333"/>
        <xdr:cNvSpPr/>
      </xdr:nvSpPr>
      <xdr:spPr>
        <a:xfrm>
          <a:off x="9588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170687</xdr:rowOff>
    </xdr:from>
    <xdr:to>
      <xdr:col>55</xdr:col>
      <xdr:colOff>0</xdr:colOff>
      <xdr:row>85</xdr:row>
      <xdr:rowOff>171145</xdr:rowOff>
    </xdr:to>
    <xdr:cxnSp macro="">
      <xdr:nvCxnSpPr>
        <xdr:cNvPr id="335" name="直線コネクタ 334"/>
        <xdr:cNvCxnSpPr/>
      </xdr:nvCxnSpPr>
      <xdr:spPr>
        <a:xfrm flipV="1">
          <a:off x="9639300" y="1474393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120802</xdr:rowOff>
    </xdr:from>
    <xdr:to>
      <xdr:col>46</xdr:col>
      <xdr:colOff>38100</xdr:colOff>
      <xdr:row>86</xdr:row>
      <xdr:rowOff>50952</xdr:rowOff>
    </xdr:to>
    <xdr:sp macro="" textlink="">
      <xdr:nvSpPr>
        <xdr:cNvPr id="336" name="楕円 335"/>
        <xdr:cNvSpPr/>
      </xdr:nvSpPr>
      <xdr:spPr>
        <a:xfrm>
          <a:off x="8699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171145</xdr:rowOff>
    </xdr:from>
    <xdr:to>
      <xdr:col>50</xdr:col>
      <xdr:colOff>114300</xdr:colOff>
      <xdr:row>86</xdr:row>
      <xdr:rowOff>152</xdr:rowOff>
    </xdr:to>
    <xdr:cxnSp macro="">
      <xdr:nvCxnSpPr>
        <xdr:cNvPr id="337" name="直線コネクタ 336"/>
        <xdr:cNvCxnSpPr/>
      </xdr:nvCxnSpPr>
      <xdr:spPr>
        <a:xfrm flipV="1">
          <a:off x="8750300" y="147443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121259</xdr:rowOff>
    </xdr:from>
    <xdr:to>
      <xdr:col>41</xdr:col>
      <xdr:colOff>101600</xdr:colOff>
      <xdr:row>86</xdr:row>
      <xdr:rowOff>51409</xdr:rowOff>
    </xdr:to>
    <xdr:sp macro="" textlink="">
      <xdr:nvSpPr>
        <xdr:cNvPr id="338" name="楕円 337"/>
        <xdr:cNvSpPr/>
      </xdr:nvSpPr>
      <xdr:spPr>
        <a:xfrm>
          <a:off x="7810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xdr:rowOff>
    </xdr:from>
    <xdr:to>
      <xdr:col>45</xdr:col>
      <xdr:colOff>177800</xdr:colOff>
      <xdr:row>86</xdr:row>
      <xdr:rowOff>609</xdr:rowOff>
    </xdr:to>
    <xdr:cxnSp macro="">
      <xdr:nvCxnSpPr>
        <xdr:cNvPr id="339" name="直線コネクタ 338"/>
        <xdr:cNvCxnSpPr/>
      </xdr:nvCxnSpPr>
      <xdr:spPr>
        <a:xfrm flipV="1">
          <a:off x="7861300" y="147448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40"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41"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42"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41622</xdr:rowOff>
    </xdr:from>
    <xdr:ext cx="469744" cy="259045"/>
    <xdr:sp macro="" textlink="">
      <xdr:nvSpPr>
        <xdr:cNvPr id="343" name="n_1mainValue【福祉施設】&#10;一人当たり面積"/>
        <xdr:cNvSpPr txBox="1"/>
      </xdr:nvSpPr>
      <xdr:spPr>
        <a:xfrm>
          <a:off x="93917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42079</xdr:rowOff>
    </xdr:from>
    <xdr:ext cx="469744" cy="259045"/>
    <xdr:sp macro="" textlink="">
      <xdr:nvSpPr>
        <xdr:cNvPr id="344" name="n_2mainValue【福祉施設】&#10;一人当たり面積"/>
        <xdr:cNvSpPr txBox="1"/>
      </xdr:nvSpPr>
      <xdr:spPr>
        <a:xfrm>
          <a:off x="8515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42536</xdr:rowOff>
    </xdr:from>
    <xdr:ext cx="469744" cy="259045"/>
    <xdr:sp macro="" textlink="">
      <xdr:nvSpPr>
        <xdr:cNvPr id="345" name="n_3mainValue【福祉施設】&#10;一人当たり面積"/>
        <xdr:cNvSpPr txBox="1"/>
      </xdr:nvSpPr>
      <xdr:spPr>
        <a:xfrm>
          <a:off x="7626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71" name="直線コネクタ 370"/>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72"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73" name="直線コネクタ 372"/>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7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5" name="直線コネクタ 37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376"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77" name="フローチャート: 判断 376"/>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78" name="フローチャート: 判断 377"/>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379" name="フローチャート: 判断 378"/>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80" name="フローチャート: 判断 379"/>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386" name="楕円 385"/>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387" name="n_1ave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70048</xdr:rowOff>
    </xdr:from>
    <xdr:ext cx="405111" cy="259045"/>
    <xdr:sp macro="" textlink="">
      <xdr:nvSpPr>
        <xdr:cNvPr id="388" name="n_2aveValue【市民会館】&#10;有形固定資産減価償却率"/>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124658</xdr:rowOff>
    </xdr:from>
    <xdr:ext cx="405111" cy="259045"/>
    <xdr:sp macro="" textlink="">
      <xdr:nvSpPr>
        <xdr:cNvPr id="389" name="n_3ave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0" name="n_3main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1" name="直線コネクタ 40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2" name="テキスト ボックス 40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3" name="直線コネクタ 40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4" name="テキスト ボックス 40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5" name="直線コネクタ 40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6" name="テキスト ボックス 40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7" name="直線コネクタ 40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8" name="テキスト ボックス 40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9" name="直線コネクタ 40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0" name="テキスト ボックス 40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1" name="直線コネクタ 41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2" name="テキスト ボックス 41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416" name="直線コネクタ 415"/>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417"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418" name="直線コネクタ 417"/>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419"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420" name="直線コネクタ 419"/>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421"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422" name="フローチャート: 判断 421"/>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423" name="フローチャート: 判断 422"/>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24312</xdr:rowOff>
    </xdr:from>
    <xdr:to>
      <xdr:col>46</xdr:col>
      <xdr:colOff>38100</xdr:colOff>
      <xdr:row>106</xdr:row>
      <xdr:rowOff>125912</xdr:rowOff>
    </xdr:to>
    <xdr:sp macro="" textlink="">
      <xdr:nvSpPr>
        <xdr:cNvPr id="424" name="フローチャート: 判断 423"/>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25" name="フローチャート: 判断 424"/>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91258</xdr:rowOff>
    </xdr:from>
    <xdr:to>
      <xdr:col>41</xdr:col>
      <xdr:colOff>101600</xdr:colOff>
      <xdr:row>108</xdr:row>
      <xdr:rowOff>21408</xdr:rowOff>
    </xdr:to>
    <xdr:sp macro="" textlink="">
      <xdr:nvSpPr>
        <xdr:cNvPr id="431" name="楕円 430"/>
        <xdr:cNvSpPr/>
      </xdr:nvSpPr>
      <xdr:spPr>
        <a:xfrm>
          <a:off x="7810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432"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142439</xdr:rowOff>
    </xdr:from>
    <xdr:ext cx="469744" cy="259045"/>
    <xdr:sp macro="" textlink="">
      <xdr:nvSpPr>
        <xdr:cNvPr id="433"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34"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12535</xdr:rowOff>
    </xdr:from>
    <xdr:ext cx="469744" cy="259045"/>
    <xdr:sp macro="" textlink="">
      <xdr:nvSpPr>
        <xdr:cNvPr id="435" name="n_3mainValue【市民会館】&#10;一人当たり面積"/>
        <xdr:cNvSpPr txBox="1"/>
      </xdr:nvSpPr>
      <xdr:spPr>
        <a:xfrm>
          <a:off x="7626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6" name="テキスト ボックス 4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7" name="直線コネクタ 4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8" name="テキスト ボックス 4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9" name="直線コネクタ 4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0" name="テキスト ボックス 4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1" name="直線コネクタ 4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2" name="テキスト ボックス 4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3" name="直線コネクタ 4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4" name="テキスト ボックス 4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5" name="直線コネクタ 4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6" name="テキスト ボックス 4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460" name="直線コネクタ 459"/>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461"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462" name="直線コネクタ 461"/>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463"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464" name="直線コネクタ 463"/>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465"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66" name="フローチャート: 判断 465"/>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67" name="フローチャート: 判断 46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68" name="フローチャート: 判断 467"/>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69" name="フローチャート: 判断 46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75" name="楕円 474"/>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76" name="【一般廃棄物処理施設】&#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77" name="楕円 476"/>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133350</xdr:rowOff>
    </xdr:to>
    <xdr:cxnSp macro="">
      <xdr:nvCxnSpPr>
        <xdr:cNvPr id="478" name="直線コネクタ 477"/>
        <xdr:cNvCxnSpPr/>
      </xdr:nvCxnSpPr>
      <xdr:spPr>
        <a:xfrm flipV="1">
          <a:off x="15481300" y="66027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479" name="楕円 478"/>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3810</xdr:rowOff>
    </xdr:to>
    <xdr:cxnSp macro="">
      <xdr:nvCxnSpPr>
        <xdr:cNvPr id="480" name="直線コネクタ 479"/>
        <xdr:cNvCxnSpPr/>
      </xdr:nvCxnSpPr>
      <xdr:spPr>
        <a:xfrm flipV="1">
          <a:off x="14592300" y="6648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34925</xdr:rowOff>
    </xdr:from>
    <xdr:to>
      <xdr:col>72</xdr:col>
      <xdr:colOff>38100</xdr:colOff>
      <xdr:row>39</xdr:row>
      <xdr:rowOff>136525</xdr:rowOff>
    </xdr:to>
    <xdr:sp macro="" textlink="">
      <xdr:nvSpPr>
        <xdr:cNvPr id="481" name="楕円 480"/>
        <xdr:cNvSpPr/>
      </xdr:nvSpPr>
      <xdr:spPr>
        <a:xfrm>
          <a:off x="13652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85725</xdr:rowOff>
    </xdr:to>
    <xdr:cxnSp macro="">
      <xdr:nvCxnSpPr>
        <xdr:cNvPr id="482" name="直線コネクタ 481"/>
        <xdr:cNvCxnSpPr/>
      </xdr:nvCxnSpPr>
      <xdr:spPr>
        <a:xfrm flipV="1">
          <a:off x="13703300" y="66903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83"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484"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485"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86" name="n_1mainValue【一般廃棄物処理施設】&#10;有形固定資産減価償却率"/>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487" name="n_2mainValue【一般廃棄物処理施設】&#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127652</xdr:rowOff>
    </xdr:from>
    <xdr:ext cx="405111" cy="259045"/>
    <xdr:sp macro="" textlink="">
      <xdr:nvSpPr>
        <xdr:cNvPr id="488" name="n_3mainValue【一般廃棄物処理施設】&#10;有形固定資産減価償却率"/>
        <xdr:cNvSpPr txBox="1"/>
      </xdr:nvSpPr>
      <xdr:spPr>
        <a:xfrm>
          <a:off x="13500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9" name="正方形/長方形 4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0" name="正方形/長方形 4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1" name="正方形/長方形 4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2" name="正方形/長方形 4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3" name="正方形/長方形 4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4" name="正方形/長方形 4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5" name="正方形/長方形 4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6" name="正方形/長方形 4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7" name="テキスト ボックス 4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8" name="直線コネクタ 4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9" name="直線コネクタ 4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0" name="テキスト ボックス 49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1" name="直線コネクタ 5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2" name="テキスト ボックス 50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3" name="直線コネクタ 5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4" name="テキスト ボックス 50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5" name="直線コネクタ 5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06" name="テキスト ボックス 50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7" name="直線コネクタ 5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8" name="テキスト ボックス 50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9" name="直線コネクタ 5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0" name="テキスト ボックス 50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514" name="直線コネクタ 513"/>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515"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516" name="直線コネクタ 515"/>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517"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518" name="直線コネクタ 517"/>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519"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520" name="フローチャート: 判断 519"/>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521" name="フローチャート: 判断 520"/>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522" name="フローチャート: 判断 521"/>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523" name="フローチャート: 判断 522"/>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12135</xdr:rowOff>
    </xdr:from>
    <xdr:to>
      <xdr:col>116</xdr:col>
      <xdr:colOff>114300</xdr:colOff>
      <xdr:row>42</xdr:row>
      <xdr:rowOff>113735</xdr:rowOff>
    </xdr:to>
    <xdr:sp macro="" textlink="">
      <xdr:nvSpPr>
        <xdr:cNvPr id="529" name="楕円 528"/>
        <xdr:cNvSpPr/>
      </xdr:nvSpPr>
      <xdr:spPr>
        <a:xfrm>
          <a:off x="22110700" y="72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98512</xdr:rowOff>
    </xdr:from>
    <xdr:ext cx="469744" cy="259045"/>
    <xdr:sp macro="" textlink="">
      <xdr:nvSpPr>
        <xdr:cNvPr id="530" name="【一般廃棄物処理施設】&#10;一人当たり有形固定資産（償却資産）額該当値テキスト"/>
        <xdr:cNvSpPr txBox="1"/>
      </xdr:nvSpPr>
      <xdr:spPr>
        <a:xfrm>
          <a:off x="22199600" y="71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13637</xdr:rowOff>
    </xdr:from>
    <xdr:to>
      <xdr:col>112</xdr:col>
      <xdr:colOff>38100</xdr:colOff>
      <xdr:row>42</xdr:row>
      <xdr:rowOff>115237</xdr:rowOff>
    </xdr:to>
    <xdr:sp macro="" textlink="">
      <xdr:nvSpPr>
        <xdr:cNvPr id="531" name="楕円 530"/>
        <xdr:cNvSpPr/>
      </xdr:nvSpPr>
      <xdr:spPr>
        <a:xfrm>
          <a:off x="21272500" y="72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62935</xdr:rowOff>
    </xdr:from>
    <xdr:to>
      <xdr:col>116</xdr:col>
      <xdr:colOff>63500</xdr:colOff>
      <xdr:row>42</xdr:row>
      <xdr:rowOff>64437</xdr:rowOff>
    </xdr:to>
    <xdr:cxnSp macro="">
      <xdr:nvCxnSpPr>
        <xdr:cNvPr id="532" name="直線コネクタ 531"/>
        <xdr:cNvCxnSpPr/>
      </xdr:nvCxnSpPr>
      <xdr:spPr>
        <a:xfrm flipV="1">
          <a:off x="21323300" y="7263835"/>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16077</xdr:rowOff>
    </xdr:from>
    <xdr:to>
      <xdr:col>107</xdr:col>
      <xdr:colOff>101600</xdr:colOff>
      <xdr:row>42</xdr:row>
      <xdr:rowOff>117677</xdr:rowOff>
    </xdr:to>
    <xdr:sp macro="" textlink="">
      <xdr:nvSpPr>
        <xdr:cNvPr id="533" name="楕円 532"/>
        <xdr:cNvSpPr/>
      </xdr:nvSpPr>
      <xdr:spPr>
        <a:xfrm>
          <a:off x="20383500" y="72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64437</xdr:rowOff>
    </xdr:from>
    <xdr:to>
      <xdr:col>111</xdr:col>
      <xdr:colOff>177800</xdr:colOff>
      <xdr:row>42</xdr:row>
      <xdr:rowOff>66877</xdr:rowOff>
    </xdr:to>
    <xdr:cxnSp macro="">
      <xdr:nvCxnSpPr>
        <xdr:cNvPr id="534" name="直線コネクタ 533"/>
        <xdr:cNvCxnSpPr/>
      </xdr:nvCxnSpPr>
      <xdr:spPr>
        <a:xfrm flipV="1">
          <a:off x="20434300" y="7265337"/>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17138</xdr:rowOff>
    </xdr:from>
    <xdr:to>
      <xdr:col>102</xdr:col>
      <xdr:colOff>165100</xdr:colOff>
      <xdr:row>42</xdr:row>
      <xdr:rowOff>118738</xdr:rowOff>
    </xdr:to>
    <xdr:sp macro="" textlink="">
      <xdr:nvSpPr>
        <xdr:cNvPr id="535" name="楕円 534"/>
        <xdr:cNvSpPr/>
      </xdr:nvSpPr>
      <xdr:spPr>
        <a:xfrm>
          <a:off x="19494500" y="721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66877</xdr:rowOff>
    </xdr:from>
    <xdr:to>
      <xdr:col>107</xdr:col>
      <xdr:colOff>50800</xdr:colOff>
      <xdr:row>42</xdr:row>
      <xdr:rowOff>67938</xdr:rowOff>
    </xdr:to>
    <xdr:cxnSp macro="">
      <xdr:nvCxnSpPr>
        <xdr:cNvPr id="536" name="直線コネクタ 535"/>
        <xdr:cNvCxnSpPr/>
      </xdr:nvCxnSpPr>
      <xdr:spPr>
        <a:xfrm flipV="1">
          <a:off x="19545300" y="7267777"/>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537"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538"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539"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106364</xdr:rowOff>
    </xdr:from>
    <xdr:ext cx="469744" cy="259045"/>
    <xdr:sp macro="" textlink="">
      <xdr:nvSpPr>
        <xdr:cNvPr id="540" name="n_1mainValue【一般廃棄物処理施設】&#10;一人当たり有形固定資産（償却資産）額"/>
        <xdr:cNvSpPr txBox="1"/>
      </xdr:nvSpPr>
      <xdr:spPr>
        <a:xfrm>
          <a:off x="21075728" y="730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108804</xdr:rowOff>
    </xdr:from>
    <xdr:ext cx="469744" cy="259045"/>
    <xdr:sp macro="" textlink="">
      <xdr:nvSpPr>
        <xdr:cNvPr id="541" name="n_2mainValue【一般廃棄物処理施設】&#10;一人当たり有形固定資産（償却資産）額"/>
        <xdr:cNvSpPr txBox="1"/>
      </xdr:nvSpPr>
      <xdr:spPr>
        <a:xfrm>
          <a:off x="20199428" y="730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109865</xdr:rowOff>
    </xdr:from>
    <xdr:ext cx="469744" cy="259045"/>
    <xdr:sp macro="" textlink="">
      <xdr:nvSpPr>
        <xdr:cNvPr id="542" name="n_3mainValue【一般廃棄物処理施設】&#10;一人当たり有形固定資産（償却資産）額"/>
        <xdr:cNvSpPr txBox="1"/>
      </xdr:nvSpPr>
      <xdr:spPr>
        <a:xfrm>
          <a:off x="19310428" y="731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3" name="正方形/長方形 5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4" name="正方形/長方形 5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5" name="正方形/長方形 5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6" name="正方形/長方形 5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7" name="正方形/長方形 5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8" name="正方形/長方形 5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9" name="正方形/長方形 5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84" name="直線コネクタ 583"/>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85"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86" name="直線コネクタ 585"/>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8" name="直線コネクタ 58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89"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90" name="フローチャート: 判断 589"/>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91" name="フローチャート: 判断 590"/>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92" name="フローチャート: 判断 591"/>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93" name="フローチャート: 判断 592"/>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9" name="楕円 598"/>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13079</xdr:rowOff>
    </xdr:from>
    <xdr:ext cx="405111" cy="259045"/>
    <xdr:sp macro="" textlink="">
      <xdr:nvSpPr>
        <xdr:cNvPr id="600" name="【消防施設】&#10;有形固定資産減価償却率該当値テキスト"/>
        <xdr:cNvSpPr txBox="1"/>
      </xdr:nvSpPr>
      <xdr:spPr>
        <a:xfrm>
          <a:off x="16357600" y="139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54248</xdr:rowOff>
    </xdr:from>
    <xdr:to>
      <xdr:col>81</xdr:col>
      <xdr:colOff>101600</xdr:colOff>
      <xdr:row>81</xdr:row>
      <xdr:rowOff>155848</xdr:rowOff>
    </xdr:to>
    <xdr:sp macro="" textlink="">
      <xdr:nvSpPr>
        <xdr:cNvPr id="601" name="楕円 600"/>
        <xdr:cNvSpPr/>
      </xdr:nvSpPr>
      <xdr:spPr>
        <a:xfrm>
          <a:off x="15430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105048</xdr:rowOff>
    </xdr:to>
    <xdr:cxnSp macro="">
      <xdr:nvCxnSpPr>
        <xdr:cNvPr id="602" name="直線コネクタ 601"/>
        <xdr:cNvCxnSpPr/>
      </xdr:nvCxnSpPr>
      <xdr:spPr>
        <a:xfrm flipV="1">
          <a:off x="15481300" y="13972902"/>
          <a:ext cx="8382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39551</xdr:rowOff>
    </xdr:from>
    <xdr:to>
      <xdr:col>76</xdr:col>
      <xdr:colOff>165100</xdr:colOff>
      <xdr:row>81</xdr:row>
      <xdr:rowOff>141151</xdr:rowOff>
    </xdr:to>
    <xdr:sp macro="" textlink="">
      <xdr:nvSpPr>
        <xdr:cNvPr id="603" name="楕円 602"/>
        <xdr:cNvSpPr/>
      </xdr:nvSpPr>
      <xdr:spPr>
        <a:xfrm>
          <a:off x="14541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90351</xdr:rowOff>
    </xdr:from>
    <xdr:to>
      <xdr:col>81</xdr:col>
      <xdr:colOff>50800</xdr:colOff>
      <xdr:row>81</xdr:row>
      <xdr:rowOff>105048</xdr:rowOff>
    </xdr:to>
    <xdr:cxnSp macro="">
      <xdr:nvCxnSpPr>
        <xdr:cNvPr id="604" name="直線コネクタ 603"/>
        <xdr:cNvCxnSpPr/>
      </xdr:nvCxnSpPr>
      <xdr:spPr>
        <a:xfrm>
          <a:off x="14592300" y="1397780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137523</xdr:rowOff>
    </xdr:from>
    <xdr:to>
      <xdr:col>72</xdr:col>
      <xdr:colOff>38100</xdr:colOff>
      <xdr:row>81</xdr:row>
      <xdr:rowOff>67673</xdr:rowOff>
    </xdr:to>
    <xdr:sp macro="" textlink="">
      <xdr:nvSpPr>
        <xdr:cNvPr id="605" name="楕円 604"/>
        <xdr:cNvSpPr/>
      </xdr:nvSpPr>
      <xdr:spPr>
        <a:xfrm>
          <a:off x="13652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16873</xdr:rowOff>
    </xdr:from>
    <xdr:to>
      <xdr:col>76</xdr:col>
      <xdr:colOff>114300</xdr:colOff>
      <xdr:row>81</xdr:row>
      <xdr:rowOff>90351</xdr:rowOff>
    </xdr:to>
    <xdr:cxnSp macro="">
      <xdr:nvCxnSpPr>
        <xdr:cNvPr id="606" name="直線コネクタ 605"/>
        <xdr:cNvCxnSpPr/>
      </xdr:nvCxnSpPr>
      <xdr:spPr>
        <a:xfrm>
          <a:off x="13703300" y="1390432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607"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608"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101254</xdr:rowOff>
    </xdr:from>
    <xdr:ext cx="405111" cy="259045"/>
    <xdr:sp macro="" textlink="">
      <xdr:nvSpPr>
        <xdr:cNvPr id="609" name="n_3aveValue【消防施設】&#10;有形固定資産減価償却率"/>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146975</xdr:rowOff>
    </xdr:from>
    <xdr:ext cx="405111" cy="259045"/>
    <xdr:sp macro="" textlink="">
      <xdr:nvSpPr>
        <xdr:cNvPr id="610" name="n_1main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132278</xdr:rowOff>
    </xdr:from>
    <xdr:ext cx="405111" cy="259045"/>
    <xdr:sp macro="" textlink="">
      <xdr:nvSpPr>
        <xdr:cNvPr id="611" name="n_2mainValue【消防施設】&#10;有形固定資産減価償却率"/>
        <xdr:cNvSpPr txBox="1"/>
      </xdr:nvSpPr>
      <xdr:spPr>
        <a:xfrm>
          <a:off x="14389744"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84200</xdr:rowOff>
    </xdr:from>
    <xdr:ext cx="405111" cy="259045"/>
    <xdr:sp macro="" textlink="">
      <xdr:nvSpPr>
        <xdr:cNvPr id="612" name="n_3mainValue【消防施設】&#10;有形固定資産減価償却率"/>
        <xdr:cNvSpPr txBox="1"/>
      </xdr:nvSpPr>
      <xdr:spPr>
        <a:xfrm>
          <a:off x="13500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3" name="直線コネクタ 6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4" name="テキスト ボックス 6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5" name="直線コネクタ 6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6" name="テキスト ボックス 6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9" name="直線コネクタ 6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0" name="テキスト ボックス 6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1" name="直線コネクタ 6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2" name="テキスト ボックス 6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3" name="直線コネクタ 6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4" name="テキスト ボックス 6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36" name="直線コネクタ 635"/>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3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38" name="直線コネクタ 63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39"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40" name="直線コネクタ 639"/>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41"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42" name="フローチャート: 判断 641"/>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43" name="フローチャート: 判断 64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44" name="フローチャート: 判断 643"/>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45" name="フローチャート: 判断 644"/>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651" name="楕円 650"/>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49547</xdr:rowOff>
    </xdr:from>
    <xdr:ext cx="469744" cy="259045"/>
    <xdr:sp macro="" textlink="">
      <xdr:nvSpPr>
        <xdr:cNvPr id="652" name="【消防施設】&#10;一人当たり面積該当値テキスト"/>
        <xdr:cNvSpPr txBox="1"/>
      </xdr:nvSpPr>
      <xdr:spPr>
        <a:xfrm>
          <a:off x="221996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76836</xdr:rowOff>
    </xdr:from>
    <xdr:to>
      <xdr:col>112</xdr:col>
      <xdr:colOff>38100</xdr:colOff>
      <xdr:row>85</xdr:row>
      <xdr:rowOff>6986</xdr:rowOff>
    </xdr:to>
    <xdr:sp macro="" textlink="">
      <xdr:nvSpPr>
        <xdr:cNvPr id="653" name="楕円 652"/>
        <xdr:cNvSpPr/>
      </xdr:nvSpPr>
      <xdr:spPr>
        <a:xfrm>
          <a:off x="21272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84</xdr:row>
      <xdr:rowOff>127636</xdr:rowOff>
    </xdr:to>
    <xdr:cxnSp macro="">
      <xdr:nvCxnSpPr>
        <xdr:cNvPr id="654" name="直線コネクタ 653"/>
        <xdr:cNvCxnSpPr/>
      </xdr:nvCxnSpPr>
      <xdr:spPr>
        <a:xfrm flipV="1">
          <a:off x="21323300" y="145237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80645</xdr:rowOff>
    </xdr:from>
    <xdr:to>
      <xdr:col>107</xdr:col>
      <xdr:colOff>101600</xdr:colOff>
      <xdr:row>85</xdr:row>
      <xdr:rowOff>10795</xdr:rowOff>
    </xdr:to>
    <xdr:sp macro="" textlink="">
      <xdr:nvSpPr>
        <xdr:cNvPr id="655" name="楕円 654"/>
        <xdr:cNvSpPr/>
      </xdr:nvSpPr>
      <xdr:spPr>
        <a:xfrm>
          <a:off x="20383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127636</xdr:rowOff>
    </xdr:from>
    <xdr:to>
      <xdr:col>111</xdr:col>
      <xdr:colOff>177800</xdr:colOff>
      <xdr:row>84</xdr:row>
      <xdr:rowOff>131445</xdr:rowOff>
    </xdr:to>
    <xdr:cxnSp macro="">
      <xdr:nvCxnSpPr>
        <xdr:cNvPr id="656" name="直線コネクタ 655"/>
        <xdr:cNvCxnSpPr/>
      </xdr:nvCxnSpPr>
      <xdr:spPr>
        <a:xfrm flipV="1">
          <a:off x="20434300" y="145294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657" name="楕円 656"/>
        <xdr:cNvSpPr/>
      </xdr:nvSpPr>
      <xdr:spPr>
        <a:xfrm>
          <a:off x="19494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131445</xdr:rowOff>
    </xdr:from>
    <xdr:to>
      <xdr:col>107</xdr:col>
      <xdr:colOff>50800</xdr:colOff>
      <xdr:row>84</xdr:row>
      <xdr:rowOff>167639</xdr:rowOff>
    </xdr:to>
    <xdr:cxnSp macro="">
      <xdr:nvCxnSpPr>
        <xdr:cNvPr id="658" name="直線コネクタ 657"/>
        <xdr:cNvCxnSpPr/>
      </xdr:nvCxnSpPr>
      <xdr:spPr>
        <a:xfrm flipV="1">
          <a:off x="19545300" y="145332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59"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660"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61"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169563</xdr:rowOff>
    </xdr:from>
    <xdr:ext cx="469744" cy="259045"/>
    <xdr:sp macro="" textlink="">
      <xdr:nvSpPr>
        <xdr:cNvPr id="662" name="n_1mainValue【消防施設】&#10;一人当たり面積"/>
        <xdr:cNvSpPr txBox="1"/>
      </xdr:nvSpPr>
      <xdr:spPr>
        <a:xfrm>
          <a:off x="21075727" y="14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1922</xdr:rowOff>
    </xdr:from>
    <xdr:ext cx="469744" cy="259045"/>
    <xdr:sp macro="" textlink="">
      <xdr:nvSpPr>
        <xdr:cNvPr id="663" name="n_2mainValue【消防施設】&#10;一人当たり面積"/>
        <xdr:cNvSpPr txBox="1"/>
      </xdr:nvSpPr>
      <xdr:spPr>
        <a:xfrm>
          <a:off x="20199427"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38116</xdr:rowOff>
    </xdr:from>
    <xdr:ext cx="469744" cy="259045"/>
    <xdr:sp macro="" textlink="">
      <xdr:nvSpPr>
        <xdr:cNvPr id="664" name="n_3mainValue【消防施設】&#10;一人当たり面積"/>
        <xdr:cNvSpPr txBox="1"/>
      </xdr:nvSpPr>
      <xdr:spPr>
        <a:xfrm>
          <a:off x="19310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5" name="直線コネクタ 6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6" name="テキスト ボックス 67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7" name="直線コネクタ 6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8" name="テキスト ボックス 6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9" name="直線コネクタ 6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0" name="テキスト ボックス 6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1" name="直線コネクタ 6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2" name="テキスト ボックス 6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3" name="直線コネクタ 6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4" name="テキスト ボックス 6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6" name="テキスト ボックス 6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8" name="直線コネクタ 68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0" name="直線コネクタ 68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2" name="直線コネクタ 69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93"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94" name="フローチャート: 判断 693"/>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95" name="フローチャート: 判断 694"/>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96" name="フローチャート: 判断 695"/>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97" name="フローチャート: 判断 696"/>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80011</xdr:rowOff>
    </xdr:from>
    <xdr:to>
      <xdr:col>85</xdr:col>
      <xdr:colOff>177800</xdr:colOff>
      <xdr:row>102</xdr:row>
      <xdr:rowOff>10161</xdr:rowOff>
    </xdr:to>
    <xdr:sp macro="" textlink="">
      <xdr:nvSpPr>
        <xdr:cNvPr id="703" name="楕円 702"/>
        <xdr:cNvSpPr/>
      </xdr:nvSpPr>
      <xdr:spPr>
        <a:xfrm>
          <a:off x="16268700" y="173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166388</xdr:rowOff>
    </xdr:from>
    <xdr:ext cx="405111" cy="259045"/>
    <xdr:sp macro="" textlink="">
      <xdr:nvSpPr>
        <xdr:cNvPr id="704" name="【庁舎】&#10;有形固定資産減価償却率該当値テキスト"/>
        <xdr:cNvSpPr txBox="1"/>
      </xdr:nvSpPr>
      <xdr:spPr>
        <a:xfrm>
          <a:off x="16357600"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104139</xdr:rowOff>
    </xdr:from>
    <xdr:to>
      <xdr:col>81</xdr:col>
      <xdr:colOff>101600</xdr:colOff>
      <xdr:row>102</xdr:row>
      <xdr:rowOff>34289</xdr:rowOff>
    </xdr:to>
    <xdr:sp macro="" textlink="">
      <xdr:nvSpPr>
        <xdr:cNvPr id="705" name="楕円 704"/>
        <xdr:cNvSpPr/>
      </xdr:nvSpPr>
      <xdr:spPr>
        <a:xfrm>
          <a:off x="15430500" y="174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130811</xdr:rowOff>
    </xdr:from>
    <xdr:to>
      <xdr:col>85</xdr:col>
      <xdr:colOff>127000</xdr:colOff>
      <xdr:row>101</xdr:row>
      <xdr:rowOff>154939</xdr:rowOff>
    </xdr:to>
    <xdr:cxnSp macro="">
      <xdr:nvCxnSpPr>
        <xdr:cNvPr id="706" name="直線コネクタ 705"/>
        <xdr:cNvCxnSpPr/>
      </xdr:nvCxnSpPr>
      <xdr:spPr>
        <a:xfrm flipV="1">
          <a:off x="15481300" y="174472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127000</xdr:rowOff>
    </xdr:from>
    <xdr:to>
      <xdr:col>76</xdr:col>
      <xdr:colOff>165100</xdr:colOff>
      <xdr:row>102</xdr:row>
      <xdr:rowOff>57150</xdr:rowOff>
    </xdr:to>
    <xdr:sp macro="" textlink="">
      <xdr:nvSpPr>
        <xdr:cNvPr id="707" name="楕円 706"/>
        <xdr:cNvSpPr/>
      </xdr:nvSpPr>
      <xdr:spPr>
        <a:xfrm>
          <a:off x="14541500" y="17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154939</xdr:rowOff>
    </xdr:from>
    <xdr:to>
      <xdr:col>81</xdr:col>
      <xdr:colOff>50800</xdr:colOff>
      <xdr:row>102</xdr:row>
      <xdr:rowOff>6350</xdr:rowOff>
    </xdr:to>
    <xdr:cxnSp macro="">
      <xdr:nvCxnSpPr>
        <xdr:cNvPr id="708" name="直線コネクタ 707"/>
        <xdr:cNvCxnSpPr/>
      </xdr:nvCxnSpPr>
      <xdr:spPr>
        <a:xfrm flipV="1">
          <a:off x="14592300" y="17471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151130</xdr:rowOff>
    </xdr:from>
    <xdr:to>
      <xdr:col>72</xdr:col>
      <xdr:colOff>38100</xdr:colOff>
      <xdr:row>102</xdr:row>
      <xdr:rowOff>81280</xdr:rowOff>
    </xdr:to>
    <xdr:sp macro="" textlink="">
      <xdr:nvSpPr>
        <xdr:cNvPr id="709" name="楕円 708"/>
        <xdr:cNvSpPr/>
      </xdr:nvSpPr>
      <xdr:spPr>
        <a:xfrm>
          <a:off x="1365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6350</xdr:rowOff>
    </xdr:from>
    <xdr:to>
      <xdr:col>76</xdr:col>
      <xdr:colOff>114300</xdr:colOff>
      <xdr:row>102</xdr:row>
      <xdr:rowOff>30480</xdr:rowOff>
    </xdr:to>
    <xdr:cxnSp macro="">
      <xdr:nvCxnSpPr>
        <xdr:cNvPr id="710" name="直線コネクタ 709"/>
        <xdr:cNvCxnSpPr/>
      </xdr:nvCxnSpPr>
      <xdr:spPr>
        <a:xfrm flipV="1">
          <a:off x="13703300" y="17494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711"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712"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713"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50816</xdr:rowOff>
    </xdr:from>
    <xdr:ext cx="405111" cy="259045"/>
    <xdr:sp macro="" textlink="">
      <xdr:nvSpPr>
        <xdr:cNvPr id="714" name="n_1mainValue【庁舎】&#10;有形固定資産減価償却率"/>
        <xdr:cNvSpPr txBox="1"/>
      </xdr:nvSpPr>
      <xdr:spPr>
        <a:xfrm>
          <a:off x="15266044" y="1719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73677</xdr:rowOff>
    </xdr:from>
    <xdr:ext cx="405111" cy="259045"/>
    <xdr:sp macro="" textlink="">
      <xdr:nvSpPr>
        <xdr:cNvPr id="715" name="n_2mainValue【庁舎】&#10;有形固定資産減価償却率"/>
        <xdr:cNvSpPr txBox="1"/>
      </xdr:nvSpPr>
      <xdr:spPr>
        <a:xfrm>
          <a:off x="14389744"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97807</xdr:rowOff>
    </xdr:from>
    <xdr:ext cx="405111" cy="259045"/>
    <xdr:sp macro="" textlink="">
      <xdr:nvSpPr>
        <xdr:cNvPr id="716" name="n_3mainValue【庁舎】&#10;有形固定資産減価償却率"/>
        <xdr:cNvSpPr txBox="1"/>
      </xdr:nvSpPr>
      <xdr:spPr>
        <a:xfrm>
          <a:off x="13500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7" name="直線コネクタ 7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8" name="テキスト ボックス 7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9" name="直線コネクタ 7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0" name="テキスト ボックス 7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1" name="直線コネクタ 7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2" name="テキスト ボックス 7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3" name="直線コネクタ 7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4" name="テキスト ボックス 7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5" name="直線コネクタ 7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6" name="テキスト ボックス 7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7" name="直線コネクタ 7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38" name="テキスト ボックス 73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0" name="テキスト ボックス 73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42" name="直線コネクタ 741"/>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43"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44" name="直線コネクタ 743"/>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45"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46" name="直線コネクタ 745"/>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747"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48" name="フローチャート: 判断 747"/>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49" name="フローチャート: 判断 748"/>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50" name="フローチャート: 判断 749"/>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51" name="フローチャート: 判断 750"/>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macro="" textlink="">
      <xdr:nvSpPr>
        <xdr:cNvPr id="757" name="楕円 756"/>
        <xdr:cNvSpPr/>
      </xdr:nvSpPr>
      <xdr:spPr>
        <a:xfrm>
          <a:off x="22110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758"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91858</xdr:rowOff>
    </xdr:from>
    <xdr:to>
      <xdr:col>112</xdr:col>
      <xdr:colOff>38100</xdr:colOff>
      <xdr:row>109</xdr:row>
      <xdr:rowOff>22008</xdr:rowOff>
    </xdr:to>
    <xdr:sp macro="" textlink="">
      <xdr:nvSpPr>
        <xdr:cNvPr id="759" name="楕円 758"/>
        <xdr:cNvSpPr/>
      </xdr:nvSpPr>
      <xdr:spPr>
        <a:xfrm>
          <a:off x="21272500" y="186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142658</xdr:rowOff>
    </xdr:to>
    <xdr:cxnSp macro="">
      <xdr:nvCxnSpPr>
        <xdr:cNvPr id="760" name="直線コネクタ 759"/>
        <xdr:cNvCxnSpPr/>
      </xdr:nvCxnSpPr>
      <xdr:spPr>
        <a:xfrm flipV="1">
          <a:off x="21323300" y="1865811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92838</xdr:rowOff>
    </xdr:from>
    <xdr:to>
      <xdr:col>107</xdr:col>
      <xdr:colOff>101600</xdr:colOff>
      <xdr:row>109</xdr:row>
      <xdr:rowOff>22988</xdr:rowOff>
    </xdr:to>
    <xdr:sp macro="" textlink="">
      <xdr:nvSpPr>
        <xdr:cNvPr id="761" name="楕円 760"/>
        <xdr:cNvSpPr/>
      </xdr:nvSpPr>
      <xdr:spPr>
        <a:xfrm>
          <a:off x="20383500" y="186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142658</xdr:rowOff>
    </xdr:from>
    <xdr:to>
      <xdr:col>111</xdr:col>
      <xdr:colOff>177800</xdr:colOff>
      <xdr:row>108</xdr:row>
      <xdr:rowOff>143638</xdr:rowOff>
    </xdr:to>
    <xdr:cxnSp macro="">
      <xdr:nvCxnSpPr>
        <xdr:cNvPr id="762" name="直線コネクタ 761"/>
        <xdr:cNvCxnSpPr/>
      </xdr:nvCxnSpPr>
      <xdr:spPr>
        <a:xfrm flipV="1">
          <a:off x="20434300" y="1865925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93490</xdr:rowOff>
    </xdr:from>
    <xdr:to>
      <xdr:col>102</xdr:col>
      <xdr:colOff>165100</xdr:colOff>
      <xdr:row>109</xdr:row>
      <xdr:rowOff>23640</xdr:rowOff>
    </xdr:to>
    <xdr:sp macro="" textlink="">
      <xdr:nvSpPr>
        <xdr:cNvPr id="763" name="楕円 762"/>
        <xdr:cNvSpPr/>
      </xdr:nvSpPr>
      <xdr:spPr>
        <a:xfrm>
          <a:off x="19494500" y="18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143638</xdr:rowOff>
    </xdr:from>
    <xdr:to>
      <xdr:col>107</xdr:col>
      <xdr:colOff>50800</xdr:colOff>
      <xdr:row>108</xdr:row>
      <xdr:rowOff>144290</xdr:rowOff>
    </xdr:to>
    <xdr:cxnSp macro="">
      <xdr:nvCxnSpPr>
        <xdr:cNvPr id="764" name="直線コネクタ 763"/>
        <xdr:cNvCxnSpPr/>
      </xdr:nvCxnSpPr>
      <xdr:spPr>
        <a:xfrm flipV="1">
          <a:off x="19545300" y="1866023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765"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766"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67"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13135</xdr:rowOff>
    </xdr:from>
    <xdr:ext cx="469744" cy="259045"/>
    <xdr:sp macro="" textlink="">
      <xdr:nvSpPr>
        <xdr:cNvPr id="768" name="n_1mainValue【庁舎】&#10;一人当たり面積"/>
        <xdr:cNvSpPr txBox="1"/>
      </xdr:nvSpPr>
      <xdr:spPr>
        <a:xfrm>
          <a:off x="21075727" y="1870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14115</xdr:rowOff>
    </xdr:from>
    <xdr:ext cx="469744" cy="259045"/>
    <xdr:sp macro="" textlink="">
      <xdr:nvSpPr>
        <xdr:cNvPr id="769" name="n_2mainValue【庁舎】&#10;一人当たり面積"/>
        <xdr:cNvSpPr txBox="1"/>
      </xdr:nvSpPr>
      <xdr:spPr>
        <a:xfrm>
          <a:off x="20199427" y="187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14767</xdr:rowOff>
    </xdr:from>
    <xdr:ext cx="469744" cy="259045"/>
    <xdr:sp macro="" textlink="">
      <xdr:nvSpPr>
        <xdr:cNvPr id="770" name="n_3mainValue【庁舎】&#10;一人当たり面積"/>
        <xdr:cNvSpPr txBox="1"/>
      </xdr:nvSpPr>
      <xdr:spPr>
        <a:xfrm>
          <a:off x="19310427" y="18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一人当たりの面積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のみ平均を</a:t>
          </a:r>
          <a:r>
            <a:rPr kumimoji="1" lang="ja-JP" altLang="en-US" sz="1100">
              <a:solidFill>
                <a:schemeClr val="dk1"/>
              </a:solidFill>
              <a:effectLst/>
              <a:latin typeface="+mn-lt"/>
              <a:ea typeface="+mn-ea"/>
              <a:cs typeface="+mn-cs"/>
            </a:rPr>
            <a:t>類似団体平均を</a:t>
          </a:r>
          <a:r>
            <a:rPr kumimoji="1" lang="ja-JP" altLang="ja-JP" sz="1100">
              <a:solidFill>
                <a:schemeClr val="dk1"/>
              </a:solidFill>
              <a:effectLst/>
              <a:latin typeface="+mn-lt"/>
              <a:ea typeface="+mn-ea"/>
              <a:cs typeface="+mn-cs"/>
            </a:rPr>
            <a:t>上回る結果</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。有形固定資産減価償却率は、平均同等かそれ以上となってい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全ての施設で</a:t>
          </a:r>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を超えている状況であることから、「勝浦町公共施設等総合管理計画</a:t>
          </a:r>
          <a:r>
            <a:rPr kumimoji="1" lang="ja-JP" altLang="en-US" sz="1100">
              <a:solidFill>
                <a:schemeClr val="dk1"/>
              </a:solidFill>
              <a:effectLst/>
              <a:latin typeface="+mn-lt"/>
              <a:ea typeface="+mn-ea"/>
              <a:cs typeface="+mn-cs"/>
            </a:rPr>
            <a:t>個別施設計画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を策定し</a:t>
          </a:r>
          <a:r>
            <a:rPr kumimoji="1" lang="ja-JP" altLang="ja-JP" sz="1100">
              <a:solidFill>
                <a:schemeClr val="dk1"/>
              </a:solidFill>
              <a:effectLst/>
              <a:latin typeface="+mn-lt"/>
              <a:ea typeface="+mn-ea"/>
              <a:cs typeface="+mn-cs"/>
            </a:rPr>
            <a:t>、町全体の公共施設等の総量抑制、施設の維持管理・運営方法の見直し、資産の有効活用等、</a:t>
          </a:r>
          <a:r>
            <a:rPr kumimoji="1" lang="ja-JP" altLang="en-US" sz="1100">
              <a:solidFill>
                <a:schemeClr val="dk1"/>
              </a:solidFill>
              <a:effectLst/>
              <a:latin typeface="+mn-lt"/>
              <a:ea typeface="+mn-ea"/>
              <a:cs typeface="+mn-cs"/>
            </a:rPr>
            <a:t>人口減少時代において</a:t>
          </a:r>
          <a:r>
            <a:rPr kumimoji="1" lang="ja-JP" altLang="ja-JP" sz="1100">
              <a:solidFill>
                <a:schemeClr val="dk1"/>
              </a:solidFill>
              <a:effectLst/>
              <a:latin typeface="+mn-lt"/>
              <a:ea typeface="+mn-ea"/>
              <a:cs typeface="+mn-cs"/>
            </a:rPr>
            <a:t>将来負担を軽減するための取組みを進め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。新しく施設を建設する際は、複合化を検討し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今後も継続して維持管理を行う必要があるものと判断した場合は、</a:t>
          </a:r>
          <a:r>
            <a:rPr kumimoji="1" lang="ja-JP" altLang="en-US" sz="1100">
              <a:solidFill>
                <a:schemeClr val="dk1"/>
              </a:solidFill>
              <a:effectLst/>
              <a:latin typeface="+mn-lt"/>
              <a:ea typeface="+mn-ea"/>
              <a:cs typeface="+mn-cs"/>
            </a:rPr>
            <a:t>長寿命化等により</a:t>
          </a:r>
          <a:r>
            <a:rPr kumimoji="1" lang="ja-JP" altLang="ja-JP" sz="1100">
              <a:solidFill>
                <a:schemeClr val="dk1"/>
              </a:solidFill>
              <a:effectLst/>
              <a:latin typeface="+mn-lt"/>
              <a:ea typeface="+mn-ea"/>
              <a:cs typeface="+mn-cs"/>
            </a:rPr>
            <a:t>ライフサイクルコストの削減に努め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減価償却率が高い状況にあるが、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耐震化工事</a:t>
          </a:r>
          <a:r>
            <a:rPr kumimoji="1" lang="ja-JP" altLang="en-US" sz="1100">
              <a:solidFill>
                <a:schemeClr val="dk1"/>
              </a:solidFill>
              <a:effectLst/>
              <a:latin typeface="+mn-lt"/>
              <a:ea typeface="+mn-ea"/>
              <a:cs typeface="+mn-cs"/>
            </a:rPr>
            <a:t>を行っている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基本的に</a:t>
          </a:r>
          <a:r>
            <a:rPr kumimoji="1" lang="ja-JP" altLang="ja-JP" sz="1100">
              <a:solidFill>
                <a:schemeClr val="dk1"/>
              </a:solidFill>
              <a:effectLst/>
              <a:latin typeface="+mn-lt"/>
              <a:ea typeface="+mn-ea"/>
              <a:cs typeface="+mn-cs"/>
            </a:rPr>
            <a:t>現状の規模を維持していく方針で</a:t>
          </a:r>
          <a:r>
            <a:rPr kumimoji="1" lang="ja-JP" altLang="en-US" sz="1100">
              <a:solidFill>
                <a:schemeClr val="dk1"/>
              </a:solidFill>
              <a:effectLst/>
              <a:latin typeface="+mn-lt"/>
              <a:ea typeface="+mn-ea"/>
              <a:cs typeface="+mn-cs"/>
            </a:rPr>
            <a:t>あり、計画的な修繕や建替え等に取組む予定である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年度に、西岡消防詰所（第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分団）の建替え</a:t>
          </a:r>
          <a:r>
            <a:rPr kumimoji="1" lang="ja-JP" altLang="en-US" sz="1100">
              <a:solidFill>
                <a:schemeClr val="dk1"/>
              </a:solidFill>
              <a:effectLst/>
              <a:latin typeface="+mn-lt"/>
              <a:ea typeface="+mn-ea"/>
              <a:cs typeface="+mn-cs"/>
            </a:rPr>
            <a:t>を行っている。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は、サルビア作業所において屋根の修繕等を行ったため、減価償却率がやや下がった。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
5,240
69.83
3,886,343
3,655,298
160,709
2,277,665
3,461,683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年間、同水準で推移し、類似団体の平均値</a:t>
          </a:r>
          <a:r>
            <a:rPr kumimoji="1" lang="ja-JP" altLang="en-US" sz="1100">
              <a:solidFill>
                <a:schemeClr val="dk1"/>
              </a:solidFill>
              <a:effectLst/>
              <a:latin typeface="+mn-lt"/>
              <a:ea typeface="+mn-ea"/>
              <a:cs typeface="+mn-cs"/>
            </a:rPr>
            <a:t>と同程度</a:t>
          </a:r>
          <a:r>
            <a:rPr kumimoji="1" lang="ja-JP" altLang="ja-JP" sz="1100">
              <a:solidFill>
                <a:schemeClr val="dk1"/>
              </a:solidFill>
              <a:effectLst/>
              <a:latin typeface="+mn-lt"/>
              <a:ea typeface="+mn-ea"/>
              <a:cs typeface="+mn-cs"/>
            </a:rPr>
            <a:t>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人口の減少や高齢化による税収減を若い世代の移住定住</a:t>
          </a:r>
          <a:r>
            <a:rPr kumimoji="1" lang="ja-JP" altLang="en-US" sz="1100">
              <a:solidFill>
                <a:schemeClr val="dk1"/>
              </a:solidFill>
              <a:effectLst/>
              <a:latin typeface="+mn-lt"/>
              <a:ea typeface="+mn-ea"/>
              <a:cs typeface="+mn-cs"/>
            </a:rPr>
            <a:t>促進</a:t>
          </a:r>
          <a:r>
            <a:rPr kumimoji="1" lang="ja-JP" altLang="ja-JP" sz="1100">
              <a:solidFill>
                <a:schemeClr val="dk1"/>
              </a:solidFill>
              <a:effectLst/>
              <a:latin typeface="+mn-lt"/>
              <a:ea typeface="+mn-ea"/>
              <a:cs typeface="+mn-cs"/>
            </a:rPr>
            <a:t>等の事業展開を推進することで抑制しつつ、税滞納額の圧縮など徴収率の向上に努め、併せて投資的経費の抑制等歳出の見直しを実施するとともに、</a:t>
          </a:r>
          <a:r>
            <a:rPr kumimoji="1" lang="ja-JP" altLang="en-US" sz="1100">
              <a:solidFill>
                <a:schemeClr val="dk1"/>
              </a:solidFill>
              <a:effectLst/>
              <a:latin typeface="+mn-lt"/>
              <a:ea typeface="+mn-ea"/>
              <a:cs typeface="+mn-cs"/>
            </a:rPr>
            <a:t>適切な定員管理や</a:t>
          </a:r>
          <a:r>
            <a:rPr kumimoji="1" lang="ja-JP" altLang="ja-JP" sz="1100">
              <a:solidFill>
                <a:schemeClr val="dk1"/>
              </a:solidFill>
              <a:effectLst/>
              <a:latin typeface="+mn-lt"/>
              <a:ea typeface="+mn-ea"/>
              <a:cs typeface="+mn-cs"/>
            </a:rPr>
            <a:t>行財政改革を引き続き実施し、財政の健全化を図る。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1" name="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類似団体平均との比較では下回ってい</a:t>
          </a:r>
          <a:r>
            <a:rPr kumimoji="1" lang="ja-JP" altLang="en-US" sz="1100">
              <a:solidFill>
                <a:schemeClr val="dk1"/>
              </a:solidFill>
              <a:effectLst/>
              <a:latin typeface="+mn-lt"/>
              <a:ea typeface="+mn-ea"/>
              <a:cs typeface="+mn-cs"/>
            </a:rPr>
            <a:t>る状況にある。</a:t>
          </a:r>
          <a:r>
            <a:rPr kumimoji="1" lang="ja-JP" altLang="ja-JP" sz="1100">
              <a:solidFill>
                <a:schemeClr val="dk1"/>
              </a:solidFill>
              <a:effectLst/>
              <a:latin typeface="+mn-lt"/>
              <a:ea typeface="+mn-ea"/>
              <a:cs typeface="+mn-cs"/>
            </a:rPr>
            <a:t>経常収支比率は７</a:t>
          </a:r>
          <a:r>
            <a:rPr kumimoji="1" lang="ja-JP" altLang="en-US" sz="1100">
              <a:solidFill>
                <a:schemeClr val="dk1"/>
              </a:solidFill>
              <a:effectLst/>
              <a:latin typeface="+mn-lt"/>
              <a:ea typeface="+mn-ea"/>
              <a:cs typeface="+mn-cs"/>
            </a:rPr>
            <a:t>８．９</a:t>
          </a:r>
          <a:r>
            <a:rPr kumimoji="1" lang="ja-JP" altLang="ja-JP" sz="1100">
              <a:solidFill>
                <a:schemeClr val="dk1"/>
              </a:solidFill>
              <a:effectLst/>
              <a:latin typeface="+mn-lt"/>
              <a:ea typeface="+mn-ea"/>
              <a:cs typeface="+mn-cs"/>
            </a:rPr>
            <a:t>％となり、前年度比で</a:t>
          </a:r>
          <a:r>
            <a:rPr kumimoji="1" lang="ja-JP" altLang="en-US" sz="1100">
              <a:solidFill>
                <a:schemeClr val="dk1"/>
              </a:solidFill>
              <a:effectLst/>
              <a:latin typeface="+mn-lt"/>
              <a:ea typeface="+mn-ea"/>
              <a:cs typeface="+mn-cs"/>
            </a:rPr>
            <a:t>３．２ポイント</a:t>
          </a:r>
          <a:r>
            <a:rPr kumimoji="1" lang="ja-JP" altLang="ja-JP" sz="1100">
              <a:solidFill>
                <a:schemeClr val="dk1"/>
              </a:solidFill>
              <a:effectLst/>
              <a:latin typeface="+mn-lt"/>
              <a:ea typeface="+mn-ea"/>
              <a:cs typeface="+mn-cs"/>
            </a:rPr>
            <a:t>増加した。これは、</a:t>
          </a:r>
          <a:r>
            <a:rPr kumimoji="1" lang="ja-JP" altLang="en-US" sz="1100">
              <a:solidFill>
                <a:schemeClr val="dk1"/>
              </a:solidFill>
              <a:effectLst/>
              <a:latin typeface="+mn-lt"/>
              <a:ea typeface="+mn-ea"/>
              <a:cs typeface="+mn-cs"/>
            </a:rPr>
            <a:t>障害者自立支援に係る扶助費や介護保険等特別会計への繰出金</a:t>
          </a:r>
          <a:r>
            <a:rPr kumimoji="1" lang="ja-JP" altLang="ja-JP" sz="1100">
              <a:solidFill>
                <a:schemeClr val="dk1"/>
              </a:solidFill>
              <a:effectLst/>
              <a:latin typeface="+mn-lt"/>
              <a:ea typeface="+mn-ea"/>
              <a:cs typeface="+mn-cs"/>
            </a:rPr>
            <a:t>の増加が</a:t>
          </a:r>
          <a:r>
            <a:rPr kumimoji="1" lang="ja-JP" altLang="en-US" sz="1100">
              <a:solidFill>
                <a:schemeClr val="dk1"/>
              </a:solidFill>
              <a:effectLst/>
              <a:latin typeface="+mn-lt"/>
              <a:ea typeface="+mn-ea"/>
              <a:cs typeface="+mn-cs"/>
            </a:rPr>
            <a:t>主な要因である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、徹底した事務事業の見直し</a:t>
          </a:r>
          <a:r>
            <a:rPr kumimoji="1" lang="ja-JP" altLang="en-US" sz="1100">
              <a:solidFill>
                <a:schemeClr val="dk1"/>
              </a:solidFill>
              <a:effectLst/>
              <a:latin typeface="+mn-lt"/>
              <a:ea typeface="+mn-ea"/>
              <a:cs typeface="+mn-cs"/>
            </a:rPr>
            <a:t>や制度設計、適正な定員管理等</a:t>
          </a:r>
          <a:r>
            <a:rPr kumimoji="1" lang="ja-JP" altLang="ja-JP" sz="1100">
              <a:solidFill>
                <a:schemeClr val="dk1"/>
              </a:solidFill>
              <a:effectLst/>
              <a:latin typeface="+mn-lt"/>
              <a:ea typeface="+mn-ea"/>
              <a:cs typeface="+mn-cs"/>
            </a:rPr>
            <a:t>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61</xdr:row>
      <xdr:rowOff>42164</xdr:rowOff>
    </xdr:to>
    <xdr:cxnSp macro="">
      <xdr:nvCxnSpPr>
        <xdr:cNvPr id="131" name="直線コネクタ 130"/>
        <xdr:cNvCxnSpPr/>
      </xdr:nvCxnSpPr>
      <xdr:spPr>
        <a:xfrm>
          <a:off x="4114800" y="1034618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163068</xdr:rowOff>
    </xdr:from>
    <xdr:to>
      <xdr:col>19</xdr:col>
      <xdr:colOff>133350</xdr:colOff>
      <xdr:row>60</xdr:row>
      <xdr:rowOff>59182</xdr:rowOff>
    </xdr:to>
    <xdr:cxnSp macro="">
      <xdr:nvCxnSpPr>
        <xdr:cNvPr id="134" name="直線コネクタ 133"/>
        <xdr:cNvCxnSpPr/>
      </xdr:nvCxnSpPr>
      <xdr:spPr>
        <a:xfrm>
          <a:off x="3225800" y="102786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59</xdr:row>
      <xdr:rowOff>163068</xdr:rowOff>
    </xdr:to>
    <xdr:cxnSp macro="">
      <xdr:nvCxnSpPr>
        <xdr:cNvPr id="137" name="直線コネクタ 136"/>
        <xdr:cNvCxnSpPr/>
      </xdr:nvCxnSpPr>
      <xdr:spPr>
        <a:xfrm>
          <a:off x="2336800" y="1013866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23114</xdr:rowOff>
    </xdr:from>
    <xdr:to>
      <xdr:col>11</xdr:col>
      <xdr:colOff>31750</xdr:colOff>
      <xdr:row>60</xdr:row>
      <xdr:rowOff>6096</xdr:rowOff>
    </xdr:to>
    <xdr:cxnSp macro="">
      <xdr:nvCxnSpPr>
        <xdr:cNvPr id="140" name="直線コネクタ 139"/>
        <xdr:cNvCxnSpPr/>
      </xdr:nvCxnSpPr>
      <xdr:spPr>
        <a:xfrm flipV="1">
          <a:off x="1447800" y="101386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162814</xdr:rowOff>
    </xdr:from>
    <xdr:to>
      <xdr:col>23</xdr:col>
      <xdr:colOff>184150</xdr:colOff>
      <xdr:row>61</xdr:row>
      <xdr:rowOff>92964</xdr:rowOff>
    </xdr:to>
    <xdr:sp macro="" textlink="">
      <xdr:nvSpPr>
        <xdr:cNvPr id="150" name="楕円 149"/>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7891</xdr:rowOff>
    </xdr:from>
    <xdr:ext cx="762000" cy="259045"/>
    <xdr:sp macro="" textlink="">
      <xdr:nvSpPr>
        <xdr:cNvPr id="151"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2" name="楕円 151"/>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3" name="テキスト ボックス 152"/>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112268</xdr:rowOff>
    </xdr:from>
    <xdr:to>
      <xdr:col>15</xdr:col>
      <xdr:colOff>133350</xdr:colOff>
      <xdr:row>60</xdr:row>
      <xdr:rowOff>42418</xdr:rowOff>
    </xdr:to>
    <xdr:sp macro="" textlink="">
      <xdr:nvSpPr>
        <xdr:cNvPr id="154" name="楕円 153"/>
        <xdr:cNvSpPr/>
      </xdr:nvSpPr>
      <xdr:spPr>
        <a:xfrm>
          <a:off x="3175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52595</xdr:rowOff>
    </xdr:from>
    <xdr:ext cx="762000" cy="259045"/>
    <xdr:sp macro="" textlink="">
      <xdr:nvSpPr>
        <xdr:cNvPr id="155" name="テキスト ボックス 154"/>
        <xdr:cNvSpPr txBox="1"/>
      </xdr:nvSpPr>
      <xdr:spPr>
        <a:xfrm>
          <a:off x="2844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143764</xdr:rowOff>
    </xdr:from>
    <xdr:to>
      <xdr:col>11</xdr:col>
      <xdr:colOff>82550</xdr:colOff>
      <xdr:row>59</xdr:row>
      <xdr:rowOff>73914</xdr:rowOff>
    </xdr:to>
    <xdr:sp macro="" textlink="">
      <xdr:nvSpPr>
        <xdr:cNvPr id="156" name="楕円 155"/>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84091</xdr:rowOff>
    </xdr:from>
    <xdr:ext cx="762000" cy="259045"/>
    <xdr:sp macro="" textlink="">
      <xdr:nvSpPr>
        <xdr:cNvPr id="157" name="テキスト ボックス 156"/>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126746</xdr:rowOff>
    </xdr:from>
    <xdr:to>
      <xdr:col>7</xdr:col>
      <xdr:colOff>31750</xdr:colOff>
      <xdr:row>60</xdr:row>
      <xdr:rowOff>56896</xdr:rowOff>
    </xdr:to>
    <xdr:sp macro="" textlink="">
      <xdr:nvSpPr>
        <xdr:cNvPr id="158" name="楕円 157"/>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67073</xdr:rowOff>
    </xdr:from>
    <xdr:ext cx="762000" cy="259045"/>
    <xdr:sp macro="" textlink="">
      <xdr:nvSpPr>
        <xdr:cNvPr id="159" name="テキスト ボックス 158"/>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類似団体平均との比較では下回っているが、</a:t>
          </a:r>
          <a:r>
            <a:rPr kumimoji="1" lang="ja-JP" altLang="en-US" sz="1100">
              <a:solidFill>
                <a:schemeClr val="dk1"/>
              </a:solidFill>
              <a:effectLst/>
              <a:latin typeface="+mn-lt"/>
              <a:ea typeface="+mn-ea"/>
              <a:cs typeface="+mn-cs"/>
            </a:rPr>
            <a:t>ネットワーク関連機器保守や職員数の増加等により費用</a:t>
          </a:r>
          <a:r>
            <a:rPr kumimoji="1" lang="ja-JP" altLang="ja-JP" sz="1100">
              <a:solidFill>
                <a:schemeClr val="dk1"/>
              </a:solidFill>
              <a:effectLst/>
              <a:latin typeface="+mn-lt"/>
              <a:ea typeface="+mn-ea"/>
              <a:cs typeface="+mn-cs"/>
            </a:rPr>
            <a:t>が増加し、</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12,497</a:t>
          </a:r>
          <a:r>
            <a:rPr kumimoji="1" lang="ja-JP" altLang="ja-JP" sz="1100">
              <a:solidFill>
                <a:schemeClr val="dk1"/>
              </a:solidFill>
              <a:effectLst/>
              <a:latin typeface="+mn-lt"/>
              <a:ea typeface="+mn-ea"/>
              <a:cs typeface="+mn-cs"/>
            </a:rPr>
            <a:t>円の増となった。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今後も事務事業の見直しを推進し、徹底した物件費の抑制に努めていく。また、定員管理の適正化により、人件費の抑制に努める。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24923</xdr:rowOff>
    </xdr:from>
    <xdr:to>
      <xdr:col>23</xdr:col>
      <xdr:colOff>133350</xdr:colOff>
      <xdr:row>83</xdr:row>
      <xdr:rowOff>75180</xdr:rowOff>
    </xdr:to>
    <xdr:cxnSp macro="">
      <xdr:nvCxnSpPr>
        <xdr:cNvPr id="194" name="直線コネクタ 193"/>
        <xdr:cNvCxnSpPr/>
      </xdr:nvCxnSpPr>
      <xdr:spPr>
        <a:xfrm>
          <a:off x="4114800" y="14255273"/>
          <a:ext cx="83820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114314</xdr:rowOff>
    </xdr:from>
    <xdr:to>
      <xdr:col>19</xdr:col>
      <xdr:colOff>133350</xdr:colOff>
      <xdr:row>83</xdr:row>
      <xdr:rowOff>24923</xdr:rowOff>
    </xdr:to>
    <xdr:cxnSp macro="">
      <xdr:nvCxnSpPr>
        <xdr:cNvPr id="197" name="直線コネクタ 196"/>
        <xdr:cNvCxnSpPr/>
      </xdr:nvCxnSpPr>
      <xdr:spPr>
        <a:xfrm>
          <a:off x="3225800" y="14173214"/>
          <a:ext cx="889000" cy="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114314</xdr:rowOff>
    </xdr:from>
    <xdr:to>
      <xdr:col>15</xdr:col>
      <xdr:colOff>82550</xdr:colOff>
      <xdr:row>82</xdr:row>
      <xdr:rowOff>151185</xdr:rowOff>
    </xdr:to>
    <xdr:cxnSp macro="">
      <xdr:nvCxnSpPr>
        <xdr:cNvPr id="200" name="直線コネクタ 199"/>
        <xdr:cNvCxnSpPr/>
      </xdr:nvCxnSpPr>
      <xdr:spPr>
        <a:xfrm flipV="1">
          <a:off x="2336800" y="14173214"/>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90320</xdr:rowOff>
    </xdr:from>
    <xdr:to>
      <xdr:col>11</xdr:col>
      <xdr:colOff>31750</xdr:colOff>
      <xdr:row>82</xdr:row>
      <xdr:rowOff>151185</xdr:rowOff>
    </xdr:to>
    <xdr:cxnSp macro="">
      <xdr:nvCxnSpPr>
        <xdr:cNvPr id="203" name="直線コネクタ 202"/>
        <xdr:cNvCxnSpPr/>
      </xdr:nvCxnSpPr>
      <xdr:spPr>
        <a:xfrm>
          <a:off x="1447800" y="14149220"/>
          <a:ext cx="8890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24380</xdr:rowOff>
    </xdr:from>
    <xdr:to>
      <xdr:col>23</xdr:col>
      <xdr:colOff>184150</xdr:colOff>
      <xdr:row>83</xdr:row>
      <xdr:rowOff>125980</xdr:rowOff>
    </xdr:to>
    <xdr:sp macro="" textlink="">
      <xdr:nvSpPr>
        <xdr:cNvPr id="213" name="楕円 212"/>
        <xdr:cNvSpPr/>
      </xdr:nvSpPr>
      <xdr:spPr>
        <a:xfrm>
          <a:off x="4902200" y="142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40907</xdr:rowOff>
    </xdr:from>
    <xdr:ext cx="762000" cy="259045"/>
    <xdr:sp macro="" textlink="">
      <xdr:nvSpPr>
        <xdr:cNvPr id="214" name="人件費・物件費等の状況該当値テキスト"/>
        <xdr:cNvSpPr txBox="1"/>
      </xdr:nvSpPr>
      <xdr:spPr>
        <a:xfrm>
          <a:off x="5041900" y="1409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145573</xdr:rowOff>
    </xdr:from>
    <xdr:to>
      <xdr:col>19</xdr:col>
      <xdr:colOff>184150</xdr:colOff>
      <xdr:row>83</xdr:row>
      <xdr:rowOff>75723</xdr:rowOff>
    </xdr:to>
    <xdr:sp macro="" textlink="">
      <xdr:nvSpPr>
        <xdr:cNvPr id="215" name="楕円 214"/>
        <xdr:cNvSpPr/>
      </xdr:nvSpPr>
      <xdr:spPr>
        <a:xfrm>
          <a:off x="4064000" y="1420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85900</xdr:rowOff>
    </xdr:from>
    <xdr:ext cx="736600" cy="259045"/>
    <xdr:sp macro="" textlink="">
      <xdr:nvSpPr>
        <xdr:cNvPr id="216" name="テキスト ボックス 215"/>
        <xdr:cNvSpPr txBox="1"/>
      </xdr:nvSpPr>
      <xdr:spPr>
        <a:xfrm>
          <a:off x="3733800" y="13973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63514</xdr:rowOff>
    </xdr:from>
    <xdr:to>
      <xdr:col>15</xdr:col>
      <xdr:colOff>133350</xdr:colOff>
      <xdr:row>82</xdr:row>
      <xdr:rowOff>165114</xdr:rowOff>
    </xdr:to>
    <xdr:sp macro="" textlink="">
      <xdr:nvSpPr>
        <xdr:cNvPr id="217" name="楕円 216"/>
        <xdr:cNvSpPr/>
      </xdr:nvSpPr>
      <xdr:spPr>
        <a:xfrm>
          <a:off x="3175000" y="14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3841</xdr:rowOff>
    </xdr:from>
    <xdr:ext cx="762000" cy="259045"/>
    <xdr:sp macro="" textlink="">
      <xdr:nvSpPr>
        <xdr:cNvPr id="218" name="テキスト ボックス 217"/>
        <xdr:cNvSpPr txBox="1"/>
      </xdr:nvSpPr>
      <xdr:spPr>
        <a:xfrm>
          <a:off x="2844800" y="13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100385</xdr:rowOff>
    </xdr:from>
    <xdr:to>
      <xdr:col>11</xdr:col>
      <xdr:colOff>82550</xdr:colOff>
      <xdr:row>83</xdr:row>
      <xdr:rowOff>30535</xdr:rowOff>
    </xdr:to>
    <xdr:sp macro="" textlink="">
      <xdr:nvSpPr>
        <xdr:cNvPr id="219" name="楕円 218"/>
        <xdr:cNvSpPr/>
      </xdr:nvSpPr>
      <xdr:spPr>
        <a:xfrm>
          <a:off x="2286000" y="141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40712</xdr:rowOff>
    </xdr:from>
    <xdr:ext cx="762000" cy="259045"/>
    <xdr:sp macro="" textlink="">
      <xdr:nvSpPr>
        <xdr:cNvPr id="220" name="テキスト ボックス 219"/>
        <xdr:cNvSpPr txBox="1"/>
      </xdr:nvSpPr>
      <xdr:spPr>
        <a:xfrm>
          <a:off x="1955800" y="1392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39520</xdr:rowOff>
    </xdr:from>
    <xdr:to>
      <xdr:col>7</xdr:col>
      <xdr:colOff>31750</xdr:colOff>
      <xdr:row>82</xdr:row>
      <xdr:rowOff>141120</xdr:rowOff>
    </xdr:to>
    <xdr:sp macro="" textlink="">
      <xdr:nvSpPr>
        <xdr:cNvPr id="221" name="楕円 220"/>
        <xdr:cNvSpPr/>
      </xdr:nvSpPr>
      <xdr:spPr>
        <a:xfrm>
          <a:off x="1397000" y="140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151297</xdr:rowOff>
    </xdr:from>
    <xdr:ext cx="762000" cy="259045"/>
    <xdr:sp macro="" textlink="">
      <xdr:nvSpPr>
        <xdr:cNvPr id="222" name="テキスト ボックス 221"/>
        <xdr:cNvSpPr txBox="1"/>
      </xdr:nvSpPr>
      <xdr:spPr>
        <a:xfrm>
          <a:off x="1066800" y="138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ポイント上回ったが、国家公務員の給与基準は上回っていない</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年間と比較して</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ポイント以内の増減で推移している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今後も人事院勧告に準拠し、給与の適正化に努める。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5080</xdr:rowOff>
    </xdr:to>
    <xdr:cxnSp macro="">
      <xdr:nvCxnSpPr>
        <xdr:cNvPr id="256" name="直線コネクタ 255"/>
        <xdr:cNvCxnSpPr/>
      </xdr:nvCxnSpPr>
      <xdr:spPr>
        <a:xfrm>
          <a:off x="16179800" y="1470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128270</xdr:rowOff>
    </xdr:to>
    <xdr:cxnSp macro="">
      <xdr:nvCxnSpPr>
        <xdr:cNvPr id="259" name="直線コネクタ 258"/>
        <xdr:cNvCxnSpPr/>
      </xdr:nvCxnSpPr>
      <xdr:spPr>
        <a:xfrm>
          <a:off x="15290800" y="1465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128270</xdr:rowOff>
    </xdr:to>
    <xdr:cxnSp macro="">
      <xdr:nvCxnSpPr>
        <xdr:cNvPr id="262" name="直線コネクタ 261"/>
        <xdr:cNvCxnSpPr/>
      </xdr:nvCxnSpPr>
      <xdr:spPr>
        <a:xfrm flipV="1">
          <a:off x="14401800" y="1465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85</xdr:row>
      <xdr:rowOff>128270</xdr:rowOff>
    </xdr:to>
    <xdr:cxnSp macro="">
      <xdr:nvCxnSpPr>
        <xdr:cNvPr id="265" name="直線コネクタ 264"/>
        <xdr:cNvCxnSpPr/>
      </xdr:nvCxnSpPr>
      <xdr:spPr>
        <a:xfrm>
          <a:off x="13512800" y="1466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5" name="楕円 27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6"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7" name="楕円 276"/>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8" name="テキスト ボックス 277"/>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9" name="楕円 278"/>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80" name="テキスト ボックス 279"/>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1" name="楕円 280"/>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2" name="テキスト ボックス 281"/>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83" name="楕円 282"/>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84" name="テキスト ボックス 283"/>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年度からの行財政改革により職員削減に取り組み、類似団体平均を下回っている。</a:t>
          </a:r>
          <a:r>
            <a:rPr kumimoji="1" lang="ja-JP" altLang="en-US" sz="1100">
              <a:solidFill>
                <a:schemeClr val="dk1"/>
              </a:solidFill>
              <a:effectLst/>
              <a:latin typeface="+mn-lt"/>
              <a:ea typeface="+mn-ea"/>
              <a:cs typeface="+mn-cs"/>
            </a:rPr>
            <a:t>退職者に対する新規採用者数の増加により、昨年度に比べて微増している。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今後も適正な定員管理及び職員配置の適正化に努める。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161217</xdr:rowOff>
    </xdr:from>
    <xdr:to>
      <xdr:col>81</xdr:col>
      <xdr:colOff>44450</xdr:colOff>
      <xdr:row>61</xdr:row>
      <xdr:rowOff>32512</xdr:rowOff>
    </xdr:to>
    <xdr:cxnSp macro="">
      <xdr:nvCxnSpPr>
        <xdr:cNvPr id="321" name="直線コネクタ 320"/>
        <xdr:cNvCxnSpPr/>
      </xdr:nvCxnSpPr>
      <xdr:spPr>
        <a:xfrm>
          <a:off x="16179800" y="10448217"/>
          <a:ext cx="8382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123989</xdr:rowOff>
    </xdr:from>
    <xdr:to>
      <xdr:col>77</xdr:col>
      <xdr:colOff>44450</xdr:colOff>
      <xdr:row>60</xdr:row>
      <xdr:rowOff>161217</xdr:rowOff>
    </xdr:to>
    <xdr:cxnSp macro="">
      <xdr:nvCxnSpPr>
        <xdr:cNvPr id="324" name="直線コネクタ 323"/>
        <xdr:cNvCxnSpPr/>
      </xdr:nvCxnSpPr>
      <xdr:spPr>
        <a:xfrm>
          <a:off x="15290800" y="10410989"/>
          <a:ext cx="889000" cy="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113647</xdr:rowOff>
    </xdr:from>
    <xdr:to>
      <xdr:col>72</xdr:col>
      <xdr:colOff>203200</xdr:colOff>
      <xdr:row>60</xdr:row>
      <xdr:rowOff>123989</xdr:rowOff>
    </xdr:to>
    <xdr:cxnSp macro="">
      <xdr:nvCxnSpPr>
        <xdr:cNvPr id="327" name="直線コネクタ 326"/>
        <xdr:cNvCxnSpPr/>
      </xdr:nvCxnSpPr>
      <xdr:spPr>
        <a:xfrm>
          <a:off x="14401800" y="1040064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82623</xdr:rowOff>
    </xdr:from>
    <xdr:to>
      <xdr:col>68</xdr:col>
      <xdr:colOff>152400</xdr:colOff>
      <xdr:row>60</xdr:row>
      <xdr:rowOff>113647</xdr:rowOff>
    </xdr:to>
    <xdr:cxnSp macro="">
      <xdr:nvCxnSpPr>
        <xdr:cNvPr id="330" name="直線コネクタ 329"/>
        <xdr:cNvCxnSpPr/>
      </xdr:nvCxnSpPr>
      <xdr:spPr>
        <a:xfrm>
          <a:off x="13512800" y="103696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153162</xdr:rowOff>
    </xdr:from>
    <xdr:to>
      <xdr:col>81</xdr:col>
      <xdr:colOff>95250</xdr:colOff>
      <xdr:row>61</xdr:row>
      <xdr:rowOff>83312</xdr:rowOff>
    </xdr:to>
    <xdr:sp macro="" textlink="">
      <xdr:nvSpPr>
        <xdr:cNvPr id="340" name="楕円 339"/>
        <xdr:cNvSpPr/>
      </xdr:nvSpPr>
      <xdr:spPr>
        <a:xfrm>
          <a:off x="16967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169689</xdr:rowOff>
    </xdr:from>
    <xdr:ext cx="762000" cy="259045"/>
    <xdr:sp macro="" textlink="">
      <xdr:nvSpPr>
        <xdr:cNvPr id="341" name="定員管理の状況該当値テキスト"/>
        <xdr:cNvSpPr txBox="1"/>
      </xdr:nvSpPr>
      <xdr:spPr>
        <a:xfrm>
          <a:off x="171069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110417</xdr:rowOff>
    </xdr:from>
    <xdr:to>
      <xdr:col>77</xdr:col>
      <xdr:colOff>95250</xdr:colOff>
      <xdr:row>61</xdr:row>
      <xdr:rowOff>40567</xdr:rowOff>
    </xdr:to>
    <xdr:sp macro="" textlink="">
      <xdr:nvSpPr>
        <xdr:cNvPr id="342" name="楕円 341"/>
        <xdr:cNvSpPr/>
      </xdr:nvSpPr>
      <xdr:spPr>
        <a:xfrm>
          <a:off x="16129000" y="103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50744</xdr:rowOff>
    </xdr:from>
    <xdr:ext cx="736600" cy="259045"/>
    <xdr:sp macro="" textlink="">
      <xdr:nvSpPr>
        <xdr:cNvPr id="343" name="テキスト ボックス 342"/>
        <xdr:cNvSpPr txBox="1"/>
      </xdr:nvSpPr>
      <xdr:spPr>
        <a:xfrm>
          <a:off x="15798800" y="1016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73189</xdr:rowOff>
    </xdr:from>
    <xdr:to>
      <xdr:col>73</xdr:col>
      <xdr:colOff>44450</xdr:colOff>
      <xdr:row>61</xdr:row>
      <xdr:rowOff>3339</xdr:rowOff>
    </xdr:to>
    <xdr:sp macro="" textlink="">
      <xdr:nvSpPr>
        <xdr:cNvPr id="344" name="楕円 343"/>
        <xdr:cNvSpPr/>
      </xdr:nvSpPr>
      <xdr:spPr>
        <a:xfrm>
          <a:off x="15240000" y="103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13516</xdr:rowOff>
    </xdr:from>
    <xdr:ext cx="762000" cy="259045"/>
    <xdr:sp macro="" textlink="">
      <xdr:nvSpPr>
        <xdr:cNvPr id="345" name="テキスト ボックス 344"/>
        <xdr:cNvSpPr txBox="1"/>
      </xdr:nvSpPr>
      <xdr:spPr>
        <a:xfrm>
          <a:off x="14909800" y="1012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62847</xdr:rowOff>
    </xdr:from>
    <xdr:to>
      <xdr:col>68</xdr:col>
      <xdr:colOff>203200</xdr:colOff>
      <xdr:row>60</xdr:row>
      <xdr:rowOff>164447</xdr:rowOff>
    </xdr:to>
    <xdr:sp macro="" textlink="">
      <xdr:nvSpPr>
        <xdr:cNvPr id="346" name="楕円 345"/>
        <xdr:cNvSpPr/>
      </xdr:nvSpPr>
      <xdr:spPr>
        <a:xfrm>
          <a:off x="143510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3174</xdr:rowOff>
    </xdr:from>
    <xdr:ext cx="762000" cy="259045"/>
    <xdr:sp macro="" textlink="">
      <xdr:nvSpPr>
        <xdr:cNvPr id="347" name="テキスト ボックス 346"/>
        <xdr:cNvSpPr txBox="1"/>
      </xdr:nvSpPr>
      <xdr:spPr>
        <a:xfrm>
          <a:off x="14020800" y="101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31823</xdr:rowOff>
    </xdr:from>
    <xdr:to>
      <xdr:col>64</xdr:col>
      <xdr:colOff>152400</xdr:colOff>
      <xdr:row>60</xdr:row>
      <xdr:rowOff>133423</xdr:rowOff>
    </xdr:to>
    <xdr:sp macro="" textlink="">
      <xdr:nvSpPr>
        <xdr:cNvPr id="348" name="楕円 347"/>
        <xdr:cNvSpPr/>
      </xdr:nvSpPr>
      <xdr:spPr>
        <a:xfrm>
          <a:off x="134620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143600</xdr:rowOff>
    </xdr:from>
    <xdr:ext cx="762000" cy="259045"/>
    <xdr:sp macro="" textlink="">
      <xdr:nvSpPr>
        <xdr:cNvPr id="349" name="テキスト ボックス 348"/>
        <xdr:cNvSpPr txBox="1"/>
      </xdr:nvSpPr>
      <xdr:spPr>
        <a:xfrm>
          <a:off x="13131800" y="100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年度においても類似団体</a:t>
          </a:r>
          <a:r>
            <a:rPr kumimoji="1" lang="ja-JP" altLang="ja-JP" sz="1100">
              <a:solidFill>
                <a:schemeClr val="dk1"/>
              </a:solidFill>
              <a:effectLst/>
              <a:latin typeface="+mn-lt"/>
              <a:ea typeface="+mn-ea"/>
              <a:cs typeface="+mn-cs"/>
            </a:rPr>
            <a:t>体平均は下回って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早期健全化基準の</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％を大きく下回っている。一方で、</a:t>
          </a:r>
          <a:r>
            <a:rPr kumimoji="1" lang="ja-JP" altLang="ja-JP" sz="1100">
              <a:solidFill>
                <a:schemeClr val="dk1"/>
              </a:solidFill>
              <a:effectLst/>
              <a:latin typeface="+mn-lt"/>
              <a:ea typeface="+mn-ea"/>
              <a:cs typeface="+mn-cs"/>
            </a:rPr>
            <a:t>前年度比較では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上昇した。これは、</a:t>
          </a:r>
          <a:r>
            <a:rPr kumimoji="1" lang="ja-JP" altLang="en-US" sz="1100">
              <a:solidFill>
                <a:schemeClr val="dk1"/>
              </a:solidFill>
              <a:effectLst/>
              <a:latin typeface="+mn-lt"/>
              <a:ea typeface="+mn-ea"/>
              <a:cs typeface="+mn-cs"/>
            </a:rPr>
            <a:t>普通会計及び簡易水道事業特別会計の</a:t>
          </a:r>
          <a:r>
            <a:rPr kumimoji="1" lang="ja-JP" altLang="ja-JP" sz="1100">
              <a:solidFill>
                <a:schemeClr val="dk1"/>
              </a:solidFill>
              <a:effectLst/>
              <a:latin typeface="+mn-lt"/>
              <a:ea typeface="+mn-ea"/>
              <a:cs typeface="+mn-cs"/>
            </a:rPr>
            <a:t>元利償還金の増加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が実質公債費比率を引き上げる要因となった。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年度には、病院改築に伴い多額の地方債借入が予定されている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厳選した事業の選択・実施により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地方債発行を抑制</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公債費の減額</a:t>
          </a:r>
          <a:r>
            <a:rPr kumimoji="1" lang="ja-JP" altLang="en-US" sz="1100">
              <a:solidFill>
                <a:schemeClr val="dk1"/>
              </a:solidFill>
              <a:effectLst/>
              <a:latin typeface="+mn-lt"/>
              <a:ea typeface="+mn-ea"/>
              <a:cs typeface="+mn-cs"/>
            </a:rPr>
            <a:t>・償還</a:t>
          </a:r>
          <a:r>
            <a:rPr kumimoji="1" lang="ja-JP" altLang="ja-JP" sz="1100">
              <a:solidFill>
                <a:schemeClr val="dk1"/>
              </a:solidFill>
              <a:effectLst/>
              <a:latin typeface="+mn-lt"/>
              <a:ea typeface="+mn-ea"/>
              <a:cs typeface="+mn-cs"/>
            </a:rPr>
            <a:t>金の平準化を図り</a:t>
          </a:r>
          <a:r>
            <a:rPr kumimoji="1" lang="ja-JP" altLang="en-US" sz="1100">
              <a:solidFill>
                <a:schemeClr val="dk1"/>
              </a:solidFill>
              <a:effectLst/>
              <a:latin typeface="+mn-lt"/>
              <a:ea typeface="+mn-ea"/>
              <a:cs typeface="+mn-cs"/>
            </a:rPr>
            <a:t>、急激な比率上昇に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98044</xdr:rowOff>
    </xdr:to>
    <xdr:cxnSp macro="">
      <xdr:nvCxnSpPr>
        <xdr:cNvPr id="380" name="直線コネクタ 379"/>
        <xdr:cNvCxnSpPr/>
      </xdr:nvCxnSpPr>
      <xdr:spPr>
        <a:xfrm>
          <a:off x="16179800" y="694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88392</xdr:rowOff>
    </xdr:to>
    <xdr:cxnSp macro="">
      <xdr:nvCxnSpPr>
        <xdr:cNvPr id="383" name="直線コネクタ 382"/>
        <xdr:cNvCxnSpPr/>
      </xdr:nvCxnSpPr>
      <xdr:spPr>
        <a:xfrm>
          <a:off x="15290800" y="69319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165608</xdr:rowOff>
    </xdr:to>
    <xdr:cxnSp macro="">
      <xdr:nvCxnSpPr>
        <xdr:cNvPr id="386" name="直線コネクタ 385"/>
        <xdr:cNvCxnSpPr/>
      </xdr:nvCxnSpPr>
      <xdr:spPr>
        <a:xfrm flipV="1">
          <a:off x="14401800" y="693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71374</xdr:rowOff>
    </xdr:to>
    <xdr:cxnSp macro="">
      <xdr:nvCxnSpPr>
        <xdr:cNvPr id="389" name="直線コネクタ 388"/>
        <xdr:cNvCxnSpPr/>
      </xdr:nvCxnSpPr>
      <xdr:spPr>
        <a:xfrm flipV="1">
          <a:off x="13512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9" name="楕円 398"/>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0"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1" name="楕円 400"/>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2" name="テキスト ボックス 40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3" name="楕円 402"/>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4" name="テキスト ボックス 403"/>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5" name="楕円 404"/>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6" name="テキスト ボックス 405"/>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7" name="楕円 406"/>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8" name="テキスト ボックス 407"/>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年度についても類似団体の平均と同じく「－％」である。</a:t>
          </a:r>
          <a:r>
            <a:rPr kumimoji="1" lang="ja-JP" altLang="ja-JP" sz="1100">
              <a:solidFill>
                <a:schemeClr val="dk1"/>
              </a:solidFill>
              <a:effectLst/>
              <a:latin typeface="+mn-lt"/>
              <a:ea typeface="+mn-ea"/>
              <a:cs typeface="+mn-cs"/>
            </a:rPr>
            <a:t>今後も公債費等義務的経費の削減を中心とする行政改革を進め、後世への負担を少しでも軽減するよう地方債発行を抑制し、財政の健全化に努める。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
5,240
69.83
3,886,343
3,655,298
160,709
2,277,665
3,461,683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、類似団体と同じとなった</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、徳島県平均を</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状況にある</a:t>
          </a:r>
          <a:r>
            <a:rPr kumimoji="1" lang="ja-JP" altLang="ja-JP" sz="1100">
              <a:solidFill>
                <a:schemeClr val="dk1"/>
              </a:solidFill>
              <a:effectLst/>
              <a:latin typeface="+mn-lt"/>
              <a:ea typeface="+mn-ea"/>
              <a:cs typeface="+mn-cs"/>
            </a:rPr>
            <a:t>。今後も適正な定員管理や時間外手当の縮減等を行い、人件費の抑制に努めていく。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159004</xdr:rowOff>
    </xdr:to>
    <xdr:cxnSp macro="">
      <xdr:nvCxnSpPr>
        <xdr:cNvPr id="64" name="直線コネクタ 63"/>
        <xdr:cNvCxnSpPr/>
      </xdr:nvCxnSpPr>
      <xdr:spPr>
        <a:xfrm>
          <a:off x="3987800" y="6299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127000</xdr:rowOff>
    </xdr:to>
    <xdr:cxnSp macro="">
      <xdr:nvCxnSpPr>
        <xdr:cNvPr id="67" name="直線コネクタ 66"/>
        <xdr:cNvCxnSpPr/>
      </xdr:nvCxnSpPr>
      <xdr:spPr>
        <a:xfrm>
          <a:off x="3098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117856</xdr:rowOff>
    </xdr:to>
    <xdr:cxnSp macro="">
      <xdr:nvCxnSpPr>
        <xdr:cNvPr id="70" name="直線コネクタ 69"/>
        <xdr:cNvCxnSpPr/>
      </xdr:nvCxnSpPr>
      <xdr:spPr>
        <a:xfrm>
          <a:off x="2209800" y="6230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113284</xdr:rowOff>
    </xdr:to>
    <xdr:cxnSp macro="">
      <xdr:nvCxnSpPr>
        <xdr:cNvPr id="73" name="直線コネクタ 72"/>
        <xdr:cNvCxnSpPr/>
      </xdr:nvCxnSpPr>
      <xdr:spPr>
        <a:xfrm flipV="1">
          <a:off x="1320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ポイント下回っている。平成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増加した。これは、</a:t>
          </a:r>
          <a:r>
            <a:rPr kumimoji="1" lang="ja-JP" altLang="en-US" sz="1100">
              <a:solidFill>
                <a:schemeClr val="dk1"/>
              </a:solidFill>
              <a:effectLst/>
              <a:latin typeface="+mn-lt"/>
              <a:ea typeface="+mn-ea"/>
              <a:cs typeface="+mn-cs"/>
            </a:rPr>
            <a:t>ネットワーク関連機器保守</a:t>
          </a:r>
          <a:r>
            <a:rPr kumimoji="1" lang="ja-JP" altLang="ja-JP" sz="1100">
              <a:solidFill>
                <a:schemeClr val="dk1"/>
              </a:solidFill>
              <a:effectLst/>
              <a:latin typeface="+mn-lt"/>
              <a:ea typeface="+mn-ea"/>
              <a:cs typeface="+mn-cs"/>
            </a:rPr>
            <a:t>の開始等による増加が主な要因となっている。今後</a:t>
          </a:r>
          <a:r>
            <a:rPr kumimoji="1" lang="ja-JP" altLang="en-US" sz="1100">
              <a:solidFill>
                <a:schemeClr val="dk1"/>
              </a:solidFill>
              <a:effectLst/>
              <a:latin typeface="+mn-lt"/>
              <a:ea typeface="+mn-ea"/>
              <a:cs typeface="+mn-cs"/>
            </a:rPr>
            <a:t>も行財政改革等による</a:t>
          </a:r>
          <a:r>
            <a:rPr kumimoji="1" lang="ja-JP" altLang="ja-JP" sz="1100">
              <a:solidFill>
                <a:schemeClr val="dk1"/>
              </a:solidFill>
              <a:effectLst/>
              <a:latin typeface="+mn-lt"/>
              <a:ea typeface="+mn-ea"/>
              <a:cs typeface="+mn-cs"/>
            </a:rPr>
            <a:t>精査・見直しを行い、物件費の抑制に努め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154432</xdr:rowOff>
    </xdr:to>
    <xdr:cxnSp macro="">
      <xdr:nvCxnSpPr>
        <xdr:cNvPr id="122" name="直線コネクタ 121"/>
        <xdr:cNvCxnSpPr/>
      </xdr:nvCxnSpPr>
      <xdr:spPr>
        <a:xfrm>
          <a:off x="15671800" y="2861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117856</xdr:rowOff>
    </xdr:to>
    <xdr:cxnSp macro="">
      <xdr:nvCxnSpPr>
        <xdr:cNvPr id="125" name="直線コネクタ 124"/>
        <xdr:cNvCxnSpPr/>
      </xdr:nvCxnSpPr>
      <xdr:spPr>
        <a:xfrm>
          <a:off x="14782800" y="2819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76708</xdr:rowOff>
    </xdr:to>
    <xdr:cxnSp macro="">
      <xdr:nvCxnSpPr>
        <xdr:cNvPr id="128" name="直線コネクタ 127"/>
        <xdr:cNvCxnSpPr/>
      </xdr:nvCxnSpPr>
      <xdr:spPr>
        <a:xfrm>
          <a:off x="13893800" y="2815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72136</xdr:rowOff>
    </xdr:to>
    <xdr:cxnSp macro="">
      <xdr:nvCxnSpPr>
        <xdr:cNvPr id="131" name="直線コネクタ 130"/>
        <xdr:cNvCxnSpPr/>
      </xdr:nvCxnSpPr>
      <xdr:spPr>
        <a:xfrm>
          <a:off x="13004800" y="2774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3" name="楕円 142"/>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4" name="テキスト ボックス 143"/>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5" name="楕円 144"/>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6" name="テキスト ボックス 145"/>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7" name="楕円 146"/>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48" name="テキスト ボックス 147"/>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49" name="楕円 148"/>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0" name="テキスト ボックス 149"/>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加した。これは、障害者自立支援給付費</a:t>
          </a:r>
          <a:r>
            <a:rPr kumimoji="1" lang="ja-JP" altLang="en-US" sz="1100">
              <a:solidFill>
                <a:schemeClr val="dk1"/>
              </a:solidFill>
              <a:effectLst/>
              <a:latin typeface="+mn-lt"/>
              <a:ea typeface="+mn-ea"/>
              <a:cs typeface="+mn-cs"/>
            </a:rPr>
            <a:t>等の増加が微増の要因である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社会保障経費については、今後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増加が予想されることから、町単独での各種扶助経費の見直しを検討するなど扶助費の抑制を図っていく。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3" name="直線コネクタ 182"/>
        <xdr:cNvCxnSpPr/>
      </xdr:nvCxnSpPr>
      <xdr:spPr>
        <a:xfrm>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107950</xdr:rowOff>
    </xdr:to>
    <xdr:cxnSp macro="">
      <xdr:nvCxnSpPr>
        <xdr:cNvPr id="186" name="直線コネクタ 185"/>
        <xdr:cNvCxnSpPr/>
      </xdr:nvCxnSpPr>
      <xdr:spPr>
        <a:xfrm>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89" name="直線コネクタ 188"/>
        <xdr:cNvCxnSpPr/>
      </xdr:nvCxnSpPr>
      <xdr:spPr>
        <a:xfrm>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88900</xdr:rowOff>
    </xdr:to>
    <xdr:cxnSp macro="">
      <xdr:nvCxnSpPr>
        <xdr:cNvPr id="192" name="直線コネクタ 191"/>
        <xdr:cNvCxnSpPr/>
      </xdr:nvCxnSpPr>
      <xdr:spPr>
        <a:xfrm flipV="1">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2" name="楕円 201"/>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3"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4" name="楕円 203"/>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5" name="テキスト ボックス 204"/>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6" name="楕円 205"/>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7" name="テキスト ボックス 206"/>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8" name="楕円 207"/>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09" name="テキスト ボックス 208"/>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0" name="楕円 209"/>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1" name="テキスト ボックス 210"/>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となった。これは主に</a:t>
          </a:r>
          <a:r>
            <a:rPr kumimoji="1" lang="ja-JP" altLang="en-US" sz="1100">
              <a:solidFill>
                <a:schemeClr val="dk1"/>
              </a:solidFill>
              <a:effectLst/>
              <a:latin typeface="+mn-lt"/>
              <a:ea typeface="+mn-ea"/>
              <a:cs typeface="+mn-cs"/>
            </a:rPr>
            <a:t>介護及び後期高齢者医療</a:t>
          </a:r>
          <a:r>
            <a:rPr kumimoji="1" lang="ja-JP" altLang="ja-JP" sz="1100">
              <a:solidFill>
                <a:schemeClr val="dk1"/>
              </a:solidFill>
              <a:effectLst/>
              <a:latin typeface="+mn-lt"/>
              <a:ea typeface="+mn-ea"/>
              <a:cs typeface="+mn-cs"/>
            </a:rPr>
            <a:t>特別会計への繰出金の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が主な要因となっている。今後も、各特別会計の適切な事業運営</a:t>
          </a:r>
          <a:r>
            <a:rPr kumimoji="1" lang="ja-JP" altLang="en-US" sz="110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各会計への経費節減などを求めて、</a:t>
          </a:r>
          <a:r>
            <a:rPr kumimoji="1" lang="ja-JP" altLang="ja-JP" sz="1100">
              <a:solidFill>
                <a:schemeClr val="dk1"/>
              </a:solidFill>
              <a:effectLst/>
              <a:latin typeface="+mn-lt"/>
              <a:ea typeface="+mn-ea"/>
              <a:cs typeface="+mn-cs"/>
            </a:rPr>
            <a:t>繰出金等の抑制を図っていく。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131572</xdr:rowOff>
    </xdr:to>
    <xdr:cxnSp macro="">
      <xdr:nvCxnSpPr>
        <xdr:cNvPr id="241" name="直線コネクタ 240"/>
        <xdr:cNvCxnSpPr/>
      </xdr:nvCxnSpPr>
      <xdr:spPr>
        <a:xfrm>
          <a:off x="15671800" y="9687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85852</xdr:rowOff>
    </xdr:from>
    <xdr:to>
      <xdr:col>78</xdr:col>
      <xdr:colOff>69850</xdr:colOff>
      <xdr:row>56</xdr:row>
      <xdr:rowOff>104140</xdr:rowOff>
    </xdr:to>
    <xdr:cxnSp macro="">
      <xdr:nvCxnSpPr>
        <xdr:cNvPr id="244" name="直線コネクタ 243"/>
        <xdr:cNvCxnSpPr/>
      </xdr:nvCxnSpPr>
      <xdr:spPr>
        <a:xfrm flipV="1">
          <a:off x="14782800" y="9687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113284</xdr:rowOff>
    </xdr:to>
    <xdr:cxnSp macro="">
      <xdr:nvCxnSpPr>
        <xdr:cNvPr id="247" name="直線コネクタ 246"/>
        <xdr:cNvCxnSpPr/>
      </xdr:nvCxnSpPr>
      <xdr:spPr>
        <a:xfrm flipV="1">
          <a:off x="13893800" y="9705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57</xdr:row>
      <xdr:rowOff>33274</xdr:rowOff>
    </xdr:to>
    <xdr:cxnSp macro="">
      <xdr:nvCxnSpPr>
        <xdr:cNvPr id="250" name="直線コネクタ 249"/>
        <xdr:cNvCxnSpPr/>
      </xdr:nvCxnSpPr>
      <xdr:spPr>
        <a:xfrm flipV="1">
          <a:off x="13004800" y="9714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60" name="楕円 259"/>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52849</xdr:rowOff>
    </xdr:from>
    <xdr:ext cx="762000" cy="259045"/>
    <xdr:sp macro="" textlink="">
      <xdr:nvSpPr>
        <xdr:cNvPr id="261" name="その他該当値テキスト"/>
        <xdr:cNvSpPr txBox="1"/>
      </xdr:nvSpPr>
      <xdr:spPr>
        <a:xfrm>
          <a:off x="16598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2" name="楕円 261"/>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3" name="テキスト ボックス 26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4" name="楕円 26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5" name="テキスト ボックス 264"/>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6" name="楕円 265"/>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7" name="テキスト ボックス 266"/>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8" name="楕円 267"/>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9" name="テキスト ボックス 268"/>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補助費等に係る経常収支比率は、全国平均、類似団体平均、県平均ともに下回って</a:t>
          </a:r>
          <a:r>
            <a:rPr kumimoji="1" lang="ja-JP" altLang="en-US" sz="1100">
              <a:solidFill>
                <a:schemeClr val="dk1"/>
              </a:solidFill>
              <a:effectLst/>
              <a:latin typeface="+mn-lt"/>
              <a:ea typeface="+mn-ea"/>
              <a:cs typeface="+mn-cs"/>
            </a:rPr>
            <a:t>いる。平成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り、前年度比で</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ｲﾍﾞﾝﾄ助成に係る補助金増</a:t>
          </a:r>
          <a:r>
            <a:rPr kumimoji="1" lang="ja-JP" altLang="ja-JP" sz="1100">
              <a:solidFill>
                <a:schemeClr val="dk1"/>
              </a:solidFill>
              <a:effectLst/>
              <a:latin typeface="+mn-lt"/>
              <a:ea typeface="+mn-ea"/>
              <a:cs typeface="+mn-cs"/>
            </a:rPr>
            <a:t>が主な要因となっている。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今後も引き続き適正な補助金の交付を行い、公平性・公益性の確保に努めていく。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106426</xdr:rowOff>
    </xdr:to>
    <xdr:cxnSp macro="">
      <xdr:nvCxnSpPr>
        <xdr:cNvPr id="299" name="直線コネクタ 298"/>
        <xdr:cNvCxnSpPr/>
      </xdr:nvCxnSpPr>
      <xdr:spPr>
        <a:xfrm>
          <a:off x="15671800" y="6084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83566</xdr:rowOff>
    </xdr:to>
    <xdr:cxnSp macro="">
      <xdr:nvCxnSpPr>
        <xdr:cNvPr id="302" name="直線コネクタ 301"/>
        <xdr:cNvCxnSpPr/>
      </xdr:nvCxnSpPr>
      <xdr:spPr>
        <a:xfrm>
          <a:off x="14782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83566</xdr:rowOff>
    </xdr:to>
    <xdr:cxnSp macro="">
      <xdr:nvCxnSpPr>
        <xdr:cNvPr id="305" name="直線コネクタ 304"/>
        <xdr:cNvCxnSpPr/>
      </xdr:nvCxnSpPr>
      <xdr:spPr>
        <a:xfrm>
          <a:off x="13893800" y="6052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129286</xdr:rowOff>
    </xdr:to>
    <xdr:cxnSp macro="">
      <xdr:nvCxnSpPr>
        <xdr:cNvPr id="308" name="直線コネクタ 307"/>
        <xdr:cNvCxnSpPr/>
      </xdr:nvCxnSpPr>
      <xdr:spPr>
        <a:xfrm flipV="1">
          <a:off x="13004800" y="60523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18" name="楕円 317"/>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19"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0" name="楕円 319"/>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1" name="テキスト ボックス 320"/>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2" name="楕円 321"/>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3" name="テキスト ボックス 322"/>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24" name="楕円 323"/>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25" name="テキスト ボックス 324"/>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6" name="楕円 325"/>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7" name="テキスト ボックス 326"/>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a:t>
          </a:r>
          <a:r>
            <a:rPr kumimoji="1" lang="ja-JP" altLang="en-US"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ポイント下回っており、昨年度と同じ</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年度には</a:t>
          </a:r>
          <a:r>
            <a:rPr kumimoji="1" lang="ja-JP" altLang="ja-JP" sz="1100">
              <a:solidFill>
                <a:schemeClr val="dk1"/>
              </a:solidFill>
              <a:effectLst/>
              <a:latin typeface="+mn-lt"/>
              <a:ea typeface="+mn-ea"/>
              <a:cs typeface="+mn-cs"/>
            </a:rPr>
            <a:t>、病院改築に伴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多額の地方債借入が予定されていることから、今後の新規事業については、厳選した事業の選択・実施により地方債発行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76</xdr:row>
      <xdr:rowOff>165100</xdr:rowOff>
    </xdr:to>
    <xdr:cxnSp macro="">
      <xdr:nvCxnSpPr>
        <xdr:cNvPr id="359" name="直線コネクタ 358"/>
        <xdr:cNvCxnSpPr/>
      </xdr:nvCxnSpPr>
      <xdr:spPr>
        <a:xfrm>
          <a:off x="3987800" y="1319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165100</xdr:rowOff>
    </xdr:to>
    <xdr:cxnSp macro="">
      <xdr:nvCxnSpPr>
        <xdr:cNvPr id="362" name="直線コネクタ 361"/>
        <xdr:cNvCxnSpPr/>
      </xdr:nvCxnSpPr>
      <xdr:spPr>
        <a:xfrm>
          <a:off x="3098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142239</xdr:rowOff>
    </xdr:to>
    <xdr:cxnSp macro="">
      <xdr:nvCxnSpPr>
        <xdr:cNvPr id="365" name="直線コネクタ 364"/>
        <xdr:cNvCxnSpPr/>
      </xdr:nvCxnSpPr>
      <xdr:spPr>
        <a:xfrm>
          <a:off x="2209800" y="13145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115570</xdr:rowOff>
    </xdr:to>
    <xdr:cxnSp macro="">
      <xdr:nvCxnSpPr>
        <xdr:cNvPr id="368" name="直線コネクタ 367"/>
        <xdr:cNvCxnSpPr/>
      </xdr:nvCxnSpPr>
      <xdr:spPr>
        <a:xfrm>
          <a:off x="1320800" y="13103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8" name="楕円 377"/>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79"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0" name="楕円 379"/>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1" name="テキスト ボックス 380"/>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2" name="楕円 381"/>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3" name="テキスト ボックス 382"/>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4" name="楕円 383"/>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5" name="テキスト ボックス 384"/>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6" name="楕円 385"/>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87" name="テキスト ボックス 386"/>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公債費以外に係る経常収支比率は、全国平均、類似団体平均、県平均ともに下回っている。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増加となった。今後も人件費や扶助費等の抑制を図り、健全な財政運営を図っていく。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19231</xdr:rowOff>
    </xdr:from>
    <xdr:to>
      <xdr:col>82</xdr:col>
      <xdr:colOff>107950</xdr:colOff>
      <xdr:row>74</xdr:row>
      <xdr:rowOff>123734</xdr:rowOff>
    </xdr:to>
    <xdr:cxnSp macro="">
      <xdr:nvCxnSpPr>
        <xdr:cNvPr id="422" name="直線コネクタ 421"/>
        <xdr:cNvCxnSpPr/>
      </xdr:nvCxnSpPr>
      <xdr:spPr>
        <a:xfrm>
          <a:off x="15671800" y="1270653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164556</xdr:rowOff>
    </xdr:from>
    <xdr:to>
      <xdr:col>78</xdr:col>
      <xdr:colOff>69850</xdr:colOff>
      <xdr:row>74</xdr:row>
      <xdr:rowOff>19231</xdr:rowOff>
    </xdr:to>
    <xdr:cxnSp macro="">
      <xdr:nvCxnSpPr>
        <xdr:cNvPr id="425" name="直線コネクタ 424"/>
        <xdr:cNvCxnSpPr/>
      </xdr:nvCxnSpPr>
      <xdr:spPr>
        <a:xfrm>
          <a:off x="14782800" y="12680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73</xdr:row>
      <xdr:rowOff>164556</xdr:rowOff>
    </xdr:to>
    <xdr:cxnSp macro="">
      <xdr:nvCxnSpPr>
        <xdr:cNvPr id="428" name="直線コネクタ 427"/>
        <xdr:cNvCxnSpPr/>
      </xdr:nvCxnSpPr>
      <xdr:spPr>
        <a:xfrm>
          <a:off x="13893800" y="126085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61685</xdr:rowOff>
    </xdr:to>
    <xdr:cxnSp macro="">
      <xdr:nvCxnSpPr>
        <xdr:cNvPr id="431" name="直線コネクタ 430"/>
        <xdr:cNvCxnSpPr/>
      </xdr:nvCxnSpPr>
      <xdr:spPr>
        <a:xfrm flipV="1">
          <a:off x="13004800" y="1260856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72934</xdr:rowOff>
    </xdr:from>
    <xdr:to>
      <xdr:col>82</xdr:col>
      <xdr:colOff>158750</xdr:colOff>
      <xdr:row>75</xdr:row>
      <xdr:rowOff>3084</xdr:rowOff>
    </xdr:to>
    <xdr:sp macro="" textlink="">
      <xdr:nvSpPr>
        <xdr:cNvPr id="441" name="楕円 440"/>
        <xdr:cNvSpPr/>
      </xdr:nvSpPr>
      <xdr:spPr>
        <a:xfrm>
          <a:off x="164592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89461</xdr:rowOff>
    </xdr:from>
    <xdr:ext cx="762000" cy="259045"/>
    <xdr:sp macro="" textlink="">
      <xdr:nvSpPr>
        <xdr:cNvPr id="442" name="公債費以外該当値テキスト"/>
        <xdr:cNvSpPr txBox="1"/>
      </xdr:nvSpPr>
      <xdr:spPr>
        <a:xfrm>
          <a:off x="16598900" y="126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139881</xdr:rowOff>
    </xdr:from>
    <xdr:to>
      <xdr:col>78</xdr:col>
      <xdr:colOff>120650</xdr:colOff>
      <xdr:row>74</xdr:row>
      <xdr:rowOff>70031</xdr:rowOff>
    </xdr:to>
    <xdr:sp macro="" textlink="">
      <xdr:nvSpPr>
        <xdr:cNvPr id="443" name="楕円 442"/>
        <xdr:cNvSpPr/>
      </xdr:nvSpPr>
      <xdr:spPr>
        <a:xfrm>
          <a:off x="156210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80208</xdr:rowOff>
    </xdr:from>
    <xdr:ext cx="736600" cy="259045"/>
    <xdr:sp macro="" textlink="">
      <xdr:nvSpPr>
        <xdr:cNvPr id="444" name="テキスト ボックス 443"/>
        <xdr:cNvSpPr txBox="1"/>
      </xdr:nvSpPr>
      <xdr:spPr>
        <a:xfrm>
          <a:off x="15290800" y="1242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113756</xdr:rowOff>
    </xdr:from>
    <xdr:to>
      <xdr:col>74</xdr:col>
      <xdr:colOff>31750</xdr:colOff>
      <xdr:row>74</xdr:row>
      <xdr:rowOff>43906</xdr:rowOff>
    </xdr:to>
    <xdr:sp macro="" textlink="">
      <xdr:nvSpPr>
        <xdr:cNvPr id="445" name="楕円 444"/>
        <xdr:cNvSpPr/>
      </xdr:nvSpPr>
      <xdr:spPr>
        <a:xfrm>
          <a:off x="14732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54083</xdr:rowOff>
    </xdr:from>
    <xdr:ext cx="762000" cy="259045"/>
    <xdr:sp macro="" textlink="">
      <xdr:nvSpPr>
        <xdr:cNvPr id="446" name="テキスト ボックス 445"/>
        <xdr:cNvSpPr txBox="1"/>
      </xdr:nvSpPr>
      <xdr:spPr>
        <a:xfrm>
          <a:off x="14401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47" name="楕円 446"/>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48" name="テキスト ボックス 447"/>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xdr:rowOff>
    </xdr:from>
    <xdr:to>
      <xdr:col>65</xdr:col>
      <xdr:colOff>53975</xdr:colOff>
      <xdr:row>74</xdr:row>
      <xdr:rowOff>112485</xdr:rowOff>
    </xdr:to>
    <xdr:sp macro="" textlink="">
      <xdr:nvSpPr>
        <xdr:cNvPr id="449" name="楕円 448"/>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122662</xdr:rowOff>
    </xdr:from>
    <xdr:ext cx="762000" cy="259045"/>
    <xdr:sp macro="" textlink="">
      <xdr:nvSpPr>
        <xdr:cNvPr id="450" name="テキスト ボックス 449"/>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144604</xdr:rowOff>
    </xdr:from>
    <xdr:to>
      <xdr:col>29</xdr:col>
      <xdr:colOff>127000</xdr:colOff>
      <xdr:row>19</xdr:row>
      <xdr:rowOff>6593</xdr:rowOff>
    </xdr:to>
    <xdr:cxnSp macro="">
      <xdr:nvCxnSpPr>
        <xdr:cNvPr id="46" name="直線コネクタ 45"/>
        <xdr:cNvCxnSpPr/>
      </xdr:nvCxnSpPr>
      <xdr:spPr bwMode="auto">
        <a:xfrm flipV="1">
          <a:off x="5003800" y="3278329"/>
          <a:ext cx="647700" cy="3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6593</xdr:rowOff>
    </xdr:from>
    <xdr:to>
      <xdr:col>26</xdr:col>
      <xdr:colOff>50800</xdr:colOff>
      <xdr:row>19</xdr:row>
      <xdr:rowOff>27972</xdr:rowOff>
    </xdr:to>
    <xdr:cxnSp macro="">
      <xdr:nvCxnSpPr>
        <xdr:cNvPr id="49" name="直線コネクタ 48"/>
        <xdr:cNvCxnSpPr/>
      </xdr:nvCxnSpPr>
      <xdr:spPr bwMode="auto">
        <a:xfrm flipV="1">
          <a:off x="4305300" y="3311768"/>
          <a:ext cx="698500" cy="2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14634</xdr:rowOff>
    </xdr:from>
    <xdr:to>
      <xdr:col>22</xdr:col>
      <xdr:colOff>114300</xdr:colOff>
      <xdr:row>19</xdr:row>
      <xdr:rowOff>27972</xdr:rowOff>
    </xdr:to>
    <xdr:cxnSp macro="">
      <xdr:nvCxnSpPr>
        <xdr:cNvPr id="52" name="直線コネクタ 51"/>
        <xdr:cNvCxnSpPr/>
      </xdr:nvCxnSpPr>
      <xdr:spPr bwMode="auto">
        <a:xfrm>
          <a:off x="3606800" y="3319809"/>
          <a:ext cx="698500" cy="1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14634</xdr:rowOff>
    </xdr:from>
    <xdr:to>
      <xdr:col>18</xdr:col>
      <xdr:colOff>177800</xdr:colOff>
      <xdr:row>19</xdr:row>
      <xdr:rowOff>17411</xdr:rowOff>
    </xdr:to>
    <xdr:cxnSp macro="">
      <xdr:nvCxnSpPr>
        <xdr:cNvPr id="55" name="直線コネクタ 54"/>
        <xdr:cNvCxnSpPr/>
      </xdr:nvCxnSpPr>
      <xdr:spPr bwMode="auto">
        <a:xfrm flipV="1">
          <a:off x="2908300" y="3319809"/>
          <a:ext cx="698500" cy="2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93804</xdr:rowOff>
    </xdr:from>
    <xdr:to>
      <xdr:col>29</xdr:col>
      <xdr:colOff>177800</xdr:colOff>
      <xdr:row>19</xdr:row>
      <xdr:rowOff>23954</xdr:rowOff>
    </xdr:to>
    <xdr:sp macro="" textlink="">
      <xdr:nvSpPr>
        <xdr:cNvPr id="65" name="楕円 64"/>
        <xdr:cNvSpPr/>
      </xdr:nvSpPr>
      <xdr:spPr bwMode="auto">
        <a:xfrm>
          <a:off x="5600700" y="322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65881</xdr:rowOff>
    </xdr:from>
    <xdr:ext cx="762000" cy="259045"/>
    <xdr:sp macro="" textlink="">
      <xdr:nvSpPr>
        <xdr:cNvPr id="66" name="人口1人当たり決算額の推移該当値テキスト130"/>
        <xdr:cNvSpPr txBox="1"/>
      </xdr:nvSpPr>
      <xdr:spPr>
        <a:xfrm>
          <a:off x="5740400" y="319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127243</xdr:rowOff>
    </xdr:from>
    <xdr:to>
      <xdr:col>26</xdr:col>
      <xdr:colOff>101600</xdr:colOff>
      <xdr:row>19</xdr:row>
      <xdr:rowOff>57393</xdr:rowOff>
    </xdr:to>
    <xdr:sp macro="" textlink="">
      <xdr:nvSpPr>
        <xdr:cNvPr id="67" name="楕円 66"/>
        <xdr:cNvSpPr/>
      </xdr:nvSpPr>
      <xdr:spPr bwMode="auto">
        <a:xfrm>
          <a:off x="4953000" y="3260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42170</xdr:rowOff>
    </xdr:from>
    <xdr:ext cx="736600" cy="259045"/>
    <xdr:sp macro="" textlink="">
      <xdr:nvSpPr>
        <xdr:cNvPr id="68" name="テキスト ボックス 67"/>
        <xdr:cNvSpPr txBox="1"/>
      </xdr:nvSpPr>
      <xdr:spPr>
        <a:xfrm>
          <a:off x="4622800" y="334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148622</xdr:rowOff>
    </xdr:from>
    <xdr:to>
      <xdr:col>22</xdr:col>
      <xdr:colOff>165100</xdr:colOff>
      <xdr:row>19</xdr:row>
      <xdr:rowOff>78772</xdr:rowOff>
    </xdr:to>
    <xdr:sp macro="" textlink="">
      <xdr:nvSpPr>
        <xdr:cNvPr id="69" name="楕円 68"/>
        <xdr:cNvSpPr/>
      </xdr:nvSpPr>
      <xdr:spPr bwMode="auto">
        <a:xfrm>
          <a:off x="4254500" y="328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63549</xdr:rowOff>
    </xdr:from>
    <xdr:ext cx="762000" cy="259045"/>
    <xdr:sp macro="" textlink="">
      <xdr:nvSpPr>
        <xdr:cNvPr id="70" name="テキスト ボックス 69"/>
        <xdr:cNvSpPr txBox="1"/>
      </xdr:nvSpPr>
      <xdr:spPr>
        <a:xfrm>
          <a:off x="3924300" y="336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135284</xdr:rowOff>
    </xdr:from>
    <xdr:to>
      <xdr:col>19</xdr:col>
      <xdr:colOff>38100</xdr:colOff>
      <xdr:row>19</xdr:row>
      <xdr:rowOff>65434</xdr:rowOff>
    </xdr:to>
    <xdr:sp macro="" textlink="">
      <xdr:nvSpPr>
        <xdr:cNvPr id="71" name="楕円 70"/>
        <xdr:cNvSpPr/>
      </xdr:nvSpPr>
      <xdr:spPr bwMode="auto">
        <a:xfrm>
          <a:off x="3556000" y="326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50211</xdr:rowOff>
    </xdr:from>
    <xdr:ext cx="762000" cy="259045"/>
    <xdr:sp macro="" textlink="">
      <xdr:nvSpPr>
        <xdr:cNvPr id="72" name="テキスト ボックス 71"/>
        <xdr:cNvSpPr txBox="1"/>
      </xdr:nvSpPr>
      <xdr:spPr>
        <a:xfrm>
          <a:off x="3225800" y="335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138061</xdr:rowOff>
    </xdr:from>
    <xdr:to>
      <xdr:col>15</xdr:col>
      <xdr:colOff>101600</xdr:colOff>
      <xdr:row>19</xdr:row>
      <xdr:rowOff>68211</xdr:rowOff>
    </xdr:to>
    <xdr:sp macro="" textlink="">
      <xdr:nvSpPr>
        <xdr:cNvPr id="73" name="楕円 72"/>
        <xdr:cNvSpPr/>
      </xdr:nvSpPr>
      <xdr:spPr bwMode="auto">
        <a:xfrm>
          <a:off x="2857500" y="3271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52988</xdr:rowOff>
    </xdr:from>
    <xdr:ext cx="762000" cy="259045"/>
    <xdr:sp macro="" textlink="">
      <xdr:nvSpPr>
        <xdr:cNvPr id="74" name="テキスト ボックス 73"/>
        <xdr:cNvSpPr txBox="1"/>
      </xdr:nvSpPr>
      <xdr:spPr>
        <a:xfrm>
          <a:off x="2527300" y="335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167963</xdr:rowOff>
    </xdr:from>
    <xdr:to>
      <xdr:col>29</xdr:col>
      <xdr:colOff>127000</xdr:colOff>
      <xdr:row>35</xdr:row>
      <xdr:rowOff>181657</xdr:rowOff>
    </xdr:to>
    <xdr:cxnSp macro="">
      <xdr:nvCxnSpPr>
        <xdr:cNvPr id="108" name="直線コネクタ 107"/>
        <xdr:cNvCxnSpPr/>
      </xdr:nvCxnSpPr>
      <xdr:spPr bwMode="auto">
        <a:xfrm flipV="1">
          <a:off x="5003800" y="6778313"/>
          <a:ext cx="647700" cy="13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176280</xdr:rowOff>
    </xdr:from>
    <xdr:to>
      <xdr:col>26</xdr:col>
      <xdr:colOff>50800</xdr:colOff>
      <xdr:row>35</xdr:row>
      <xdr:rowOff>181657</xdr:rowOff>
    </xdr:to>
    <xdr:cxnSp macro="">
      <xdr:nvCxnSpPr>
        <xdr:cNvPr id="111" name="直線コネクタ 110"/>
        <xdr:cNvCxnSpPr/>
      </xdr:nvCxnSpPr>
      <xdr:spPr bwMode="auto">
        <a:xfrm>
          <a:off x="4305300" y="6786630"/>
          <a:ext cx="698500" cy="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176280</xdr:rowOff>
    </xdr:from>
    <xdr:to>
      <xdr:col>22</xdr:col>
      <xdr:colOff>114300</xdr:colOff>
      <xdr:row>35</xdr:row>
      <xdr:rowOff>193947</xdr:rowOff>
    </xdr:to>
    <xdr:cxnSp macro="">
      <xdr:nvCxnSpPr>
        <xdr:cNvPr id="114" name="直線コネクタ 113"/>
        <xdr:cNvCxnSpPr/>
      </xdr:nvCxnSpPr>
      <xdr:spPr bwMode="auto">
        <a:xfrm flipV="1">
          <a:off x="3606800" y="6786630"/>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193947</xdr:rowOff>
    </xdr:from>
    <xdr:to>
      <xdr:col>18</xdr:col>
      <xdr:colOff>177800</xdr:colOff>
      <xdr:row>35</xdr:row>
      <xdr:rowOff>220105</xdr:rowOff>
    </xdr:to>
    <xdr:cxnSp macro="">
      <xdr:nvCxnSpPr>
        <xdr:cNvPr id="117" name="直線コネクタ 116"/>
        <xdr:cNvCxnSpPr/>
      </xdr:nvCxnSpPr>
      <xdr:spPr bwMode="auto">
        <a:xfrm flipV="1">
          <a:off x="2908300" y="6804297"/>
          <a:ext cx="698500" cy="26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117163</xdr:rowOff>
    </xdr:from>
    <xdr:to>
      <xdr:col>29</xdr:col>
      <xdr:colOff>177800</xdr:colOff>
      <xdr:row>35</xdr:row>
      <xdr:rowOff>218763</xdr:rowOff>
    </xdr:to>
    <xdr:sp macro="" textlink="">
      <xdr:nvSpPr>
        <xdr:cNvPr id="127" name="楕円 126"/>
        <xdr:cNvSpPr/>
      </xdr:nvSpPr>
      <xdr:spPr bwMode="auto">
        <a:xfrm>
          <a:off x="5600700" y="672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89240</xdr:rowOff>
    </xdr:from>
    <xdr:ext cx="762000" cy="259045"/>
    <xdr:sp macro="" textlink="">
      <xdr:nvSpPr>
        <xdr:cNvPr id="128" name="人口1人当たり決算額の推移該当値テキスト445"/>
        <xdr:cNvSpPr txBox="1"/>
      </xdr:nvSpPr>
      <xdr:spPr>
        <a:xfrm>
          <a:off x="5740400" y="669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130857</xdr:rowOff>
    </xdr:from>
    <xdr:to>
      <xdr:col>26</xdr:col>
      <xdr:colOff>101600</xdr:colOff>
      <xdr:row>35</xdr:row>
      <xdr:rowOff>232457</xdr:rowOff>
    </xdr:to>
    <xdr:sp macro="" textlink="">
      <xdr:nvSpPr>
        <xdr:cNvPr id="129" name="楕円 128"/>
        <xdr:cNvSpPr/>
      </xdr:nvSpPr>
      <xdr:spPr bwMode="auto">
        <a:xfrm>
          <a:off x="4953000" y="67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217234</xdr:rowOff>
    </xdr:from>
    <xdr:ext cx="736600" cy="259045"/>
    <xdr:sp macro="" textlink="">
      <xdr:nvSpPr>
        <xdr:cNvPr id="130" name="テキスト ボックス 129"/>
        <xdr:cNvSpPr txBox="1"/>
      </xdr:nvSpPr>
      <xdr:spPr>
        <a:xfrm>
          <a:off x="4622800" y="682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125480</xdr:rowOff>
    </xdr:from>
    <xdr:to>
      <xdr:col>22</xdr:col>
      <xdr:colOff>165100</xdr:colOff>
      <xdr:row>35</xdr:row>
      <xdr:rowOff>227080</xdr:rowOff>
    </xdr:to>
    <xdr:sp macro="" textlink="">
      <xdr:nvSpPr>
        <xdr:cNvPr id="131" name="楕円 130"/>
        <xdr:cNvSpPr/>
      </xdr:nvSpPr>
      <xdr:spPr bwMode="auto">
        <a:xfrm>
          <a:off x="4254500" y="673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211857</xdr:rowOff>
    </xdr:from>
    <xdr:ext cx="762000" cy="259045"/>
    <xdr:sp macro="" textlink="">
      <xdr:nvSpPr>
        <xdr:cNvPr id="132" name="テキスト ボックス 131"/>
        <xdr:cNvSpPr txBox="1"/>
      </xdr:nvSpPr>
      <xdr:spPr>
        <a:xfrm>
          <a:off x="3924300" y="682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143147</xdr:rowOff>
    </xdr:from>
    <xdr:to>
      <xdr:col>19</xdr:col>
      <xdr:colOff>38100</xdr:colOff>
      <xdr:row>35</xdr:row>
      <xdr:rowOff>244747</xdr:rowOff>
    </xdr:to>
    <xdr:sp macro="" textlink="">
      <xdr:nvSpPr>
        <xdr:cNvPr id="133" name="楕円 132"/>
        <xdr:cNvSpPr/>
      </xdr:nvSpPr>
      <xdr:spPr bwMode="auto">
        <a:xfrm>
          <a:off x="3556000" y="675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229524</xdr:rowOff>
    </xdr:from>
    <xdr:ext cx="762000" cy="259045"/>
    <xdr:sp macro="" textlink="">
      <xdr:nvSpPr>
        <xdr:cNvPr id="134" name="テキスト ボックス 133"/>
        <xdr:cNvSpPr txBox="1"/>
      </xdr:nvSpPr>
      <xdr:spPr>
        <a:xfrm>
          <a:off x="3225800" y="68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169305</xdr:rowOff>
    </xdr:from>
    <xdr:to>
      <xdr:col>15</xdr:col>
      <xdr:colOff>101600</xdr:colOff>
      <xdr:row>35</xdr:row>
      <xdr:rowOff>270905</xdr:rowOff>
    </xdr:to>
    <xdr:sp macro="" textlink="">
      <xdr:nvSpPr>
        <xdr:cNvPr id="135" name="楕円 134"/>
        <xdr:cNvSpPr/>
      </xdr:nvSpPr>
      <xdr:spPr bwMode="auto">
        <a:xfrm>
          <a:off x="2857500" y="677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255682</xdr:rowOff>
    </xdr:from>
    <xdr:ext cx="762000" cy="259045"/>
    <xdr:sp macro="" textlink="">
      <xdr:nvSpPr>
        <xdr:cNvPr id="136" name="テキスト ボックス 135"/>
        <xdr:cNvSpPr txBox="1"/>
      </xdr:nvSpPr>
      <xdr:spPr>
        <a:xfrm>
          <a:off x="2527300" y="686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
5,240
69.83
3,886,343
3,655,298
160,709
2,277,665
3,461,683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127981</xdr:rowOff>
    </xdr:from>
    <xdr:to>
      <xdr:col>24</xdr:col>
      <xdr:colOff>63500</xdr:colOff>
      <xdr:row>36</xdr:row>
      <xdr:rowOff>160815</xdr:rowOff>
    </xdr:to>
    <xdr:cxnSp macro="">
      <xdr:nvCxnSpPr>
        <xdr:cNvPr id="61" name="直線コネクタ 60"/>
        <xdr:cNvCxnSpPr/>
      </xdr:nvCxnSpPr>
      <xdr:spPr>
        <a:xfrm flipV="1">
          <a:off x="3797300" y="6300181"/>
          <a:ext cx="8382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160815</xdr:rowOff>
    </xdr:from>
    <xdr:to>
      <xdr:col>19</xdr:col>
      <xdr:colOff>177800</xdr:colOff>
      <xdr:row>37</xdr:row>
      <xdr:rowOff>4460</xdr:rowOff>
    </xdr:to>
    <xdr:cxnSp macro="">
      <xdr:nvCxnSpPr>
        <xdr:cNvPr id="64" name="直線コネクタ 63"/>
        <xdr:cNvCxnSpPr/>
      </xdr:nvCxnSpPr>
      <xdr:spPr>
        <a:xfrm flipV="1">
          <a:off x="2908300" y="6333015"/>
          <a:ext cx="889000" cy="1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4460</xdr:rowOff>
    </xdr:from>
    <xdr:to>
      <xdr:col>15</xdr:col>
      <xdr:colOff>50800</xdr:colOff>
      <xdr:row>37</xdr:row>
      <xdr:rowOff>26779</xdr:rowOff>
    </xdr:to>
    <xdr:cxnSp macro="">
      <xdr:nvCxnSpPr>
        <xdr:cNvPr id="67" name="直線コネクタ 66"/>
        <xdr:cNvCxnSpPr/>
      </xdr:nvCxnSpPr>
      <xdr:spPr>
        <a:xfrm flipV="1">
          <a:off x="2019300" y="6348110"/>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14115</xdr:rowOff>
    </xdr:from>
    <xdr:to>
      <xdr:col>10</xdr:col>
      <xdr:colOff>114300</xdr:colOff>
      <xdr:row>37</xdr:row>
      <xdr:rowOff>26779</xdr:rowOff>
    </xdr:to>
    <xdr:cxnSp macro="">
      <xdr:nvCxnSpPr>
        <xdr:cNvPr id="70" name="直線コネクタ 69"/>
        <xdr:cNvCxnSpPr/>
      </xdr:nvCxnSpPr>
      <xdr:spPr>
        <a:xfrm>
          <a:off x="1130300" y="6357765"/>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77181</xdr:rowOff>
    </xdr:from>
    <xdr:to>
      <xdr:col>24</xdr:col>
      <xdr:colOff>114300</xdr:colOff>
      <xdr:row>37</xdr:row>
      <xdr:rowOff>7331</xdr:rowOff>
    </xdr:to>
    <xdr:sp macro="" textlink="">
      <xdr:nvSpPr>
        <xdr:cNvPr id="80" name="楕円 79"/>
        <xdr:cNvSpPr/>
      </xdr:nvSpPr>
      <xdr:spPr>
        <a:xfrm>
          <a:off x="4584700" y="62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55608</xdr:rowOff>
    </xdr:from>
    <xdr:ext cx="599010" cy="259045"/>
    <xdr:sp macro="" textlink="">
      <xdr:nvSpPr>
        <xdr:cNvPr id="81" name="人件費該当値テキスト"/>
        <xdr:cNvSpPr txBox="1"/>
      </xdr:nvSpPr>
      <xdr:spPr>
        <a:xfrm>
          <a:off x="4686300" y="622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110015</xdr:rowOff>
    </xdr:from>
    <xdr:to>
      <xdr:col>20</xdr:col>
      <xdr:colOff>38100</xdr:colOff>
      <xdr:row>37</xdr:row>
      <xdr:rowOff>40165</xdr:rowOff>
    </xdr:to>
    <xdr:sp macro="" textlink="">
      <xdr:nvSpPr>
        <xdr:cNvPr id="82" name="楕円 81"/>
        <xdr:cNvSpPr/>
      </xdr:nvSpPr>
      <xdr:spPr>
        <a:xfrm>
          <a:off x="3746500" y="62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31292</xdr:rowOff>
    </xdr:from>
    <xdr:ext cx="599010" cy="259045"/>
    <xdr:sp macro="" textlink="">
      <xdr:nvSpPr>
        <xdr:cNvPr id="83" name="テキスト ボックス 82"/>
        <xdr:cNvSpPr txBox="1"/>
      </xdr:nvSpPr>
      <xdr:spPr>
        <a:xfrm>
          <a:off x="3497795" y="637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125110</xdr:rowOff>
    </xdr:from>
    <xdr:to>
      <xdr:col>15</xdr:col>
      <xdr:colOff>101600</xdr:colOff>
      <xdr:row>37</xdr:row>
      <xdr:rowOff>55260</xdr:rowOff>
    </xdr:to>
    <xdr:sp macro="" textlink="">
      <xdr:nvSpPr>
        <xdr:cNvPr id="84" name="楕円 83"/>
        <xdr:cNvSpPr/>
      </xdr:nvSpPr>
      <xdr:spPr>
        <a:xfrm>
          <a:off x="2857500" y="629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46387</xdr:rowOff>
    </xdr:from>
    <xdr:ext cx="599010" cy="259045"/>
    <xdr:sp macro="" textlink="">
      <xdr:nvSpPr>
        <xdr:cNvPr id="85" name="テキスト ボックス 84"/>
        <xdr:cNvSpPr txBox="1"/>
      </xdr:nvSpPr>
      <xdr:spPr>
        <a:xfrm>
          <a:off x="2608795" y="639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147429</xdr:rowOff>
    </xdr:from>
    <xdr:to>
      <xdr:col>10</xdr:col>
      <xdr:colOff>165100</xdr:colOff>
      <xdr:row>37</xdr:row>
      <xdr:rowOff>77579</xdr:rowOff>
    </xdr:to>
    <xdr:sp macro="" textlink="">
      <xdr:nvSpPr>
        <xdr:cNvPr id="86" name="楕円 85"/>
        <xdr:cNvSpPr/>
      </xdr:nvSpPr>
      <xdr:spPr>
        <a:xfrm>
          <a:off x="1968500" y="63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68706</xdr:rowOff>
    </xdr:from>
    <xdr:ext cx="534377" cy="259045"/>
    <xdr:sp macro="" textlink="">
      <xdr:nvSpPr>
        <xdr:cNvPr id="87" name="テキスト ボックス 86"/>
        <xdr:cNvSpPr txBox="1"/>
      </xdr:nvSpPr>
      <xdr:spPr>
        <a:xfrm>
          <a:off x="1752111" y="64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134765</xdr:rowOff>
    </xdr:from>
    <xdr:to>
      <xdr:col>6</xdr:col>
      <xdr:colOff>38100</xdr:colOff>
      <xdr:row>37</xdr:row>
      <xdr:rowOff>64915</xdr:rowOff>
    </xdr:to>
    <xdr:sp macro="" textlink="">
      <xdr:nvSpPr>
        <xdr:cNvPr id="88" name="楕円 87"/>
        <xdr:cNvSpPr/>
      </xdr:nvSpPr>
      <xdr:spPr>
        <a:xfrm>
          <a:off x="1079500" y="6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56042</xdr:rowOff>
    </xdr:from>
    <xdr:ext cx="534377" cy="259045"/>
    <xdr:sp macro="" textlink="">
      <xdr:nvSpPr>
        <xdr:cNvPr id="89" name="テキスト ボックス 88"/>
        <xdr:cNvSpPr txBox="1"/>
      </xdr:nvSpPr>
      <xdr:spPr>
        <a:xfrm>
          <a:off x="863111" y="63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86098</xdr:rowOff>
    </xdr:from>
    <xdr:to>
      <xdr:col>24</xdr:col>
      <xdr:colOff>63500</xdr:colOff>
      <xdr:row>55</xdr:row>
      <xdr:rowOff>110951</xdr:rowOff>
    </xdr:to>
    <xdr:cxnSp macro="">
      <xdr:nvCxnSpPr>
        <xdr:cNvPr id="116" name="直線コネクタ 115"/>
        <xdr:cNvCxnSpPr/>
      </xdr:nvCxnSpPr>
      <xdr:spPr>
        <a:xfrm flipV="1">
          <a:off x="3797300" y="9515848"/>
          <a:ext cx="8382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110951</xdr:rowOff>
    </xdr:from>
    <xdr:to>
      <xdr:col>19</xdr:col>
      <xdr:colOff>177800</xdr:colOff>
      <xdr:row>56</xdr:row>
      <xdr:rowOff>21688</xdr:rowOff>
    </xdr:to>
    <xdr:cxnSp macro="">
      <xdr:nvCxnSpPr>
        <xdr:cNvPr id="119" name="直線コネクタ 118"/>
        <xdr:cNvCxnSpPr/>
      </xdr:nvCxnSpPr>
      <xdr:spPr>
        <a:xfrm flipV="1">
          <a:off x="2908300" y="9540701"/>
          <a:ext cx="8890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160695</xdr:rowOff>
    </xdr:from>
    <xdr:to>
      <xdr:col>15</xdr:col>
      <xdr:colOff>50800</xdr:colOff>
      <xdr:row>56</xdr:row>
      <xdr:rowOff>21688</xdr:rowOff>
    </xdr:to>
    <xdr:cxnSp macro="">
      <xdr:nvCxnSpPr>
        <xdr:cNvPr id="122" name="直線コネクタ 121"/>
        <xdr:cNvCxnSpPr/>
      </xdr:nvCxnSpPr>
      <xdr:spPr>
        <a:xfrm>
          <a:off x="2019300" y="9590445"/>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160695</xdr:rowOff>
    </xdr:from>
    <xdr:to>
      <xdr:col>10</xdr:col>
      <xdr:colOff>114300</xdr:colOff>
      <xdr:row>56</xdr:row>
      <xdr:rowOff>56906</xdr:rowOff>
    </xdr:to>
    <xdr:cxnSp macro="">
      <xdr:nvCxnSpPr>
        <xdr:cNvPr id="125" name="直線コネクタ 124"/>
        <xdr:cNvCxnSpPr/>
      </xdr:nvCxnSpPr>
      <xdr:spPr>
        <a:xfrm flipV="1">
          <a:off x="1130300" y="9590445"/>
          <a:ext cx="889000" cy="6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35298</xdr:rowOff>
    </xdr:from>
    <xdr:to>
      <xdr:col>24</xdr:col>
      <xdr:colOff>114300</xdr:colOff>
      <xdr:row>55</xdr:row>
      <xdr:rowOff>136898</xdr:rowOff>
    </xdr:to>
    <xdr:sp macro="" textlink="">
      <xdr:nvSpPr>
        <xdr:cNvPr id="135" name="楕円 134"/>
        <xdr:cNvSpPr/>
      </xdr:nvSpPr>
      <xdr:spPr>
        <a:xfrm>
          <a:off x="4584700" y="94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13725</xdr:rowOff>
    </xdr:from>
    <xdr:ext cx="599010" cy="259045"/>
    <xdr:sp macro="" textlink="">
      <xdr:nvSpPr>
        <xdr:cNvPr id="136" name="物件費該当値テキスト"/>
        <xdr:cNvSpPr txBox="1"/>
      </xdr:nvSpPr>
      <xdr:spPr>
        <a:xfrm>
          <a:off x="4686300" y="944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60151</xdr:rowOff>
    </xdr:from>
    <xdr:to>
      <xdr:col>20</xdr:col>
      <xdr:colOff>38100</xdr:colOff>
      <xdr:row>55</xdr:row>
      <xdr:rowOff>161751</xdr:rowOff>
    </xdr:to>
    <xdr:sp macro="" textlink="">
      <xdr:nvSpPr>
        <xdr:cNvPr id="137" name="楕円 136"/>
        <xdr:cNvSpPr/>
      </xdr:nvSpPr>
      <xdr:spPr>
        <a:xfrm>
          <a:off x="3746500" y="94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152878</xdr:rowOff>
    </xdr:from>
    <xdr:ext cx="599010" cy="259045"/>
    <xdr:sp macro="" textlink="">
      <xdr:nvSpPr>
        <xdr:cNvPr id="138" name="テキスト ボックス 137"/>
        <xdr:cNvSpPr txBox="1"/>
      </xdr:nvSpPr>
      <xdr:spPr>
        <a:xfrm>
          <a:off x="3497795" y="958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142338</xdr:rowOff>
    </xdr:from>
    <xdr:to>
      <xdr:col>15</xdr:col>
      <xdr:colOff>101600</xdr:colOff>
      <xdr:row>56</xdr:row>
      <xdr:rowOff>72488</xdr:rowOff>
    </xdr:to>
    <xdr:sp macro="" textlink="">
      <xdr:nvSpPr>
        <xdr:cNvPr id="139" name="楕円 138"/>
        <xdr:cNvSpPr/>
      </xdr:nvSpPr>
      <xdr:spPr>
        <a:xfrm>
          <a:off x="2857500" y="95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63615</xdr:rowOff>
    </xdr:from>
    <xdr:ext cx="599010" cy="259045"/>
    <xdr:sp macro="" textlink="">
      <xdr:nvSpPr>
        <xdr:cNvPr id="140" name="テキスト ボックス 139"/>
        <xdr:cNvSpPr txBox="1"/>
      </xdr:nvSpPr>
      <xdr:spPr>
        <a:xfrm>
          <a:off x="2608795" y="966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109895</xdr:rowOff>
    </xdr:from>
    <xdr:to>
      <xdr:col>10</xdr:col>
      <xdr:colOff>165100</xdr:colOff>
      <xdr:row>56</xdr:row>
      <xdr:rowOff>40045</xdr:rowOff>
    </xdr:to>
    <xdr:sp macro="" textlink="">
      <xdr:nvSpPr>
        <xdr:cNvPr id="141" name="楕円 140"/>
        <xdr:cNvSpPr/>
      </xdr:nvSpPr>
      <xdr:spPr>
        <a:xfrm>
          <a:off x="1968500" y="95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31172</xdr:rowOff>
    </xdr:from>
    <xdr:ext cx="599010" cy="259045"/>
    <xdr:sp macro="" textlink="">
      <xdr:nvSpPr>
        <xdr:cNvPr id="142" name="テキスト ボックス 141"/>
        <xdr:cNvSpPr txBox="1"/>
      </xdr:nvSpPr>
      <xdr:spPr>
        <a:xfrm>
          <a:off x="1719795" y="963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6106</xdr:rowOff>
    </xdr:from>
    <xdr:to>
      <xdr:col>6</xdr:col>
      <xdr:colOff>38100</xdr:colOff>
      <xdr:row>56</xdr:row>
      <xdr:rowOff>107706</xdr:rowOff>
    </xdr:to>
    <xdr:sp macro="" textlink="">
      <xdr:nvSpPr>
        <xdr:cNvPr id="143" name="楕円 142"/>
        <xdr:cNvSpPr/>
      </xdr:nvSpPr>
      <xdr:spPr>
        <a:xfrm>
          <a:off x="1079500" y="960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98833</xdr:rowOff>
    </xdr:from>
    <xdr:ext cx="534377" cy="259045"/>
    <xdr:sp macro="" textlink="">
      <xdr:nvSpPr>
        <xdr:cNvPr id="144" name="テキスト ボックス 143"/>
        <xdr:cNvSpPr txBox="1"/>
      </xdr:nvSpPr>
      <xdr:spPr>
        <a:xfrm>
          <a:off x="863111" y="970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15982</xdr:rowOff>
    </xdr:from>
    <xdr:to>
      <xdr:col>24</xdr:col>
      <xdr:colOff>63500</xdr:colOff>
      <xdr:row>78</xdr:row>
      <xdr:rowOff>82893</xdr:rowOff>
    </xdr:to>
    <xdr:cxnSp macro="">
      <xdr:nvCxnSpPr>
        <xdr:cNvPr id="171" name="直線コネクタ 170"/>
        <xdr:cNvCxnSpPr/>
      </xdr:nvCxnSpPr>
      <xdr:spPr>
        <a:xfrm flipV="1">
          <a:off x="3797300" y="13389082"/>
          <a:ext cx="838200" cy="6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82893</xdr:rowOff>
    </xdr:from>
    <xdr:to>
      <xdr:col>19</xdr:col>
      <xdr:colOff>177800</xdr:colOff>
      <xdr:row>78</xdr:row>
      <xdr:rowOff>91557</xdr:rowOff>
    </xdr:to>
    <xdr:cxnSp macro="">
      <xdr:nvCxnSpPr>
        <xdr:cNvPr id="174" name="直線コネクタ 173"/>
        <xdr:cNvCxnSpPr/>
      </xdr:nvCxnSpPr>
      <xdr:spPr>
        <a:xfrm flipV="1">
          <a:off x="2908300" y="1345599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48237</xdr:rowOff>
    </xdr:from>
    <xdr:to>
      <xdr:col>15</xdr:col>
      <xdr:colOff>50800</xdr:colOff>
      <xdr:row>78</xdr:row>
      <xdr:rowOff>91557</xdr:rowOff>
    </xdr:to>
    <xdr:cxnSp macro="">
      <xdr:nvCxnSpPr>
        <xdr:cNvPr id="177" name="直線コネクタ 176"/>
        <xdr:cNvCxnSpPr/>
      </xdr:nvCxnSpPr>
      <xdr:spPr>
        <a:xfrm>
          <a:off x="2019300" y="13421337"/>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48237</xdr:rowOff>
    </xdr:from>
    <xdr:to>
      <xdr:col>10</xdr:col>
      <xdr:colOff>114300</xdr:colOff>
      <xdr:row>78</xdr:row>
      <xdr:rowOff>58547</xdr:rowOff>
    </xdr:to>
    <xdr:cxnSp macro="">
      <xdr:nvCxnSpPr>
        <xdr:cNvPr id="180" name="直線コネクタ 179"/>
        <xdr:cNvCxnSpPr/>
      </xdr:nvCxnSpPr>
      <xdr:spPr>
        <a:xfrm flipV="1">
          <a:off x="1130300" y="13421337"/>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136632</xdr:rowOff>
    </xdr:from>
    <xdr:to>
      <xdr:col>24</xdr:col>
      <xdr:colOff>114300</xdr:colOff>
      <xdr:row>78</xdr:row>
      <xdr:rowOff>66782</xdr:rowOff>
    </xdr:to>
    <xdr:sp macro="" textlink="">
      <xdr:nvSpPr>
        <xdr:cNvPr id="190" name="楕円 189"/>
        <xdr:cNvSpPr/>
      </xdr:nvSpPr>
      <xdr:spPr>
        <a:xfrm>
          <a:off x="45847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51559</xdr:rowOff>
    </xdr:from>
    <xdr:ext cx="469744" cy="259045"/>
    <xdr:sp macro="" textlink="">
      <xdr:nvSpPr>
        <xdr:cNvPr id="191" name="維持補修費該当値テキスト"/>
        <xdr:cNvSpPr txBox="1"/>
      </xdr:nvSpPr>
      <xdr:spPr>
        <a:xfrm>
          <a:off x="4686300" y="132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32093</xdr:rowOff>
    </xdr:from>
    <xdr:to>
      <xdr:col>20</xdr:col>
      <xdr:colOff>38100</xdr:colOff>
      <xdr:row>78</xdr:row>
      <xdr:rowOff>133693</xdr:rowOff>
    </xdr:to>
    <xdr:sp macro="" textlink="">
      <xdr:nvSpPr>
        <xdr:cNvPr id="192" name="楕円 191"/>
        <xdr:cNvSpPr/>
      </xdr:nvSpPr>
      <xdr:spPr>
        <a:xfrm>
          <a:off x="3746500" y="134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124820</xdr:rowOff>
    </xdr:from>
    <xdr:ext cx="469744" cy="259045"/>
    <xdr:sp macro="" textlink="">
      <xdr:nvSpPr>
        <xdr:cNvPr id="193" name="テキスト ボックス 192"/>
        <xdr:cNvSpPr txBox="1"/>
      </xdr:nvSpPr>
      <xdr:spPr>
        <a:xfrm>
          <a:off x="3562428" y="1349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40757</xdr:rowOff>
    </xdr:from>
    <xdr:to>
      <xdr:col>15</xdr:col>
      <xdr:colOff>101600</xdr:colOff>
      <xdr:row>78</xdr:row>
      <xdr:rowOff>142357</xdr:rowOff>
    </xdr:to>
    <xdr:sp macro="" textlink="">
      <xdr:nvSpPr>
        <xdr:cNvPr id="194" name="楕円 193"/>
        <xdr:cNvSpPr/>
      </xdr:nvSpPr>
      <xdr:spPr>
        <a:xfrm>
          <a:off x="2857500" y="13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133484</xdr:rowOff>
    </xdr:from>
    <xdr:ext cx="469744" cy="259045"/>
    <xdr:sp macro="" textlink="">
      <xdr:nvSpPr>
        <xdr:cNvPr id="195" name="テキスト ボックス 194"/>
        <xdr:cNvSpPr txBox="1"/>
      </xdr:nvSpPr>
      <xdr:spPr>
        <a:xfrm>
          <a:off x="2673428" y="135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168887</xdr:rowOff>
    </xdr:from>
    <xdr:to>
      <xdr:col>10</xdr:col>
      <xdr:colOff>165100</xdr:colOff>
      <xdr:row>78</xdr:row>
      <xdr:rowOff>99037</xdr:rowOff>
    </xdr:to>
    <xdr:sp macro="" textlink="">
      <xdr:nvSpPr>
        <xdr:cNvPr id="196" name="楕円 195"/>
        <xdr:cNvSpPr/>
      </xdr:nvSpPr>
      <xdr:spPr>
        <a:xfrm>
          <a:off x="1968500" y="133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90164</xdr:rowOff>
    </xdr:from>
    <xdr:ext cx="469744" cy="259045"/>
    <xdr:sp macro="" textlink="">
      <xdr:nvSpPr>
        <xdr:cNvPr id="197" name="テキスト ボックス 196"/>
        <xdr:cNvSpPr txBox="1"/>
      </xdr:nvSpPr>
      <xdr:spPr>
        <a:xfrm>
          <a:off x="1784428" y="1346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7747</xdr:rowOff>
    </xdr:from>
    <xdr:to>
      <xdr:col>6</xdr:col>
      <xdr:colOff>38100</xdr:colOff>
      <xdr:row>78</xdr:row>
      <xdr:rowOff>109347</xdr:rowOff>
    </xdr:to>
    <xdr:sp macro="" textlink="">
      <xdr:nvSpPr>
        <xdr:cNvPr id="198" name="楕円 197"/>
        <xdr:cNvSpPr/>
      </xdr:nvSpPr>
      <xdr:spPr>
        <a:xfrm>
          <a:off x="1079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100474</xdr:rowOff>
    </xdr:from>
    <xdr:ext cx="469744" cy="259045"/>
    <xdr:sp macro="" textlink="">
      <xdr:nvSpPr>
        <xdr:cNvPr id="199" name="テキスト ボックス 198"/>
        <xdr:cNvSpPr txBox="1"/>
      </xdr:nvSpPr>
      <xdr:spPr>
        <a:xfrm>
          <a:off x="895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135111</xdr:rowOff>
    </xdr:from>
    <xdr:to>
      <xdr:col>24</xdr:col>
      <xdr:colOff>63500</xdr:colOff>
      <xdr:row>98</xdr:row>
      <xdr:rowOff>169173</xdr:rowOff>
    </xdr:to>
    <xdr:cxnSp macro="">
      <xdr:nvCxnSpPr>
        <xdr:cNvPr id="231" name="直線コネクタ 230"/>
        <xdr:cNvCxnSpPr/>
      </xdr:nvCxnSpPr>
      <xdr:spPr>
        <a:xfrm>
          <a:off x="3797300" y="16937211"/>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135111</xdr:rowOff>
    </xdr:from>
    <xdr:to>
      <xdr:col>19</xdr:col>
      <xdr:colOff>177800</xdr:colOff>
      <xdr:row>98</xdr:row>
      <xdr:rowOff>143602</xdr:rowOff>
    </xdr:to>
    <xdr:cxnSp macro="">
      <xdr:nvCxnSpPr>
        <xdr:cNvPr id="234" name="直線コネクタ 233"/>
        <xdr:cNvCxnSpPr/>
      </xdr:nvCxnSpPr>
      <xdr:spPr>
        <a:xfrm flipV="1">
          <a:off x="2908300" y="1693721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143602</xdr:rowOff>
    </xdr:from>
    <xdr:to>
      <xdr:col>15</xdr:col>
      <xdr:colOff>50800</xdr:colOff>
      <xdr:row>99</xdr:row>
      <xdr:rowOff>56457</xdr:rowOff>
    </xdr:to>
    <xdr:cxnSp macro="">
      <xdr:nvCxnSpPr>
        <xdr:cNvPr id="237" name="直線コネクタ 236"/>
        <xdr:cNvCxnSpPr/>
      </xdr:nvCxnSpPr>
      <xdr:spPr>
        <a:xfrm flipV="1">
          <a:off x="2019300" y="16945702"/>
          <a:ext cx="8890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39475</xdr:rowOff>
    </xdr:from>
    <xdr:to>
      <xdr:col>10</xdr:col>
      <xdr:colOff>114300</xdr:colOff>
      <xdr:row>99</xdr:row>
      <xdr:rowOff>56457</xdr:rowOff>
    </xdr:to>
    <xdr:cxnSp macro="">
      <xdr:nvCxnSpPr>
        <xdr:cNvPr id="240" name="直線コネクタ 239"/>
        <xdr:cNvCxnSpPr/>
      </xdr:nvCxnSpPr>
      <xdr:spPr>
        <a:xfrm>
          <a:off x="1130300" y="1701302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118373</xdr:rowOff>
    </xdr:from>
    <xdr:to>
      <xdr:col>24</xdr:col>
      <xdr:colOff>114300</xdr:colOff>
      <xdr:row>99</xdr:row>
      <xdr:rowOff>48523</xdr:rowOff>
    </xdr:to>
    <xdr:sp macro="" textlink="">
      <xdr:nvSpPr>
        <xdr:cNvPr id="250" name="楕円 249"/>
        <xdr:cNvSpPr/>
      </xdr:nvSpPr>
      <xdr:spPr>
        <a:xfrm>
          <a:off x="4584700" y="169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33300</xdr:rowOff>
    </xdr:from>
    <xdr:ext cx="534377" cy="259045"/>
    <xdr:sp macro="" textlink="">
      <xdr:nvSpPr>
        <xdr:cNvPr id="251" name="扶助費該当値テキスト"/>
        <xdr:cNvSpPr txBox="1"/>
      </xdr:nvSpPr>
      <xdr:spPr>
        <a:xfrm>
          <a:off x="4686300" y="168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84311</xdr:rowOff>
    </xdr:from>
    <xdr:to>
      <xdr:col>20</xdr:col>
      <xdr:colOff>38100</xdr:colOff>
      <xdr:row>99</xdr:row>
      <xdr:rowOff>14461</xdr:rowOff>
    </xdr:to>
    <xdr:sp macro="" textlink="">
      <xdr:nvSpPr>
        <xdr:cNvPr id="252" name="楕円 251"/>
        <xdr:cNvSpPr/>
      </xdr:nvSpPr>
      <xdr:spPr>
        <a:xfrm>
          <a:off x="3746500" y="168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5588</xdr:rowOff>
    </xdr:from>
    <xdr:ext cx="534377" cy="259045"/>
    <xdr:sp macro="" textlink="">
      <xdr:nvSpPr>
        <xdr:cNvPr id="253" name="テキスト ボックス 252"/>
        <xdr:cNvSpPr txBox="1"/>
      </xdr:nvSpPr>
      <xdr:spPr>
        <a:xfrm>
          <a:off x="3530111" y="169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92802</xdr:rowOff>
    </xdr:from>
    <xdr:to>
      <xdr:col>15</xdr:col>
      <xdr:colOff>101600</xdr:colOff>
      <xdr:row>99</xdr:row>
      <xdr:rowOff>22952</xdr:rowOff>
    </xdr:to>
    <xdr:sp macro="" textlink="">
      <xdr:nvSpPr>
        <xdr:cNvPr id="254" name="楕円 253"/>
        <xdr:cNvSpPr/>
      </xdr:nvSpPr>
      <xdr:spPr>
        <a:xfrm>
          <a:off x="2857500" y="168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14079</xdr:rowOff>
    </xdr:from>
    <xdr:ext cx="534377" cy="259045"/>
    <xdr:sp macro="" textlink="">
      <xdr:nvSpPr>
        <xdr:cNvPr id="255" name="テキスト ボックス 254"/>
        <xdr:cNvSpPr txBox="1"/>
      </xdr:nvSpPr>
      <xdr:spPr>
        <a:xfrm>
          <a:off x="2641111" y="169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5657</xdr:rowOff>
    </xdr:from>
    <xdr:to>
      <xdr:col>10</xdr:col>
      <xdr:colOff>165100</xdr:colOff>
      <xdr:row>99</xdr:row>
      <xdr:rowOff>107257</xdr:rowOff>
    </xdr:to>
    <xdr:sp macro="" textlink="">
      <xdr:nvSpPr>
        <xdr:cNvPr id="256" name="楕円 255"/>
        <xdr:cNvSpPr/>
      </xdr:nvSpPr>
      <xdr:spPr>
        <a:xfrm>
          <a:off x="1968500" y="169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98384</xdr:rowOff>
    </xdr:from>
    <xdr:ext cx="534377" cy="259045"/>
    <xdr:sp macro="" textlink="">
      <xdr:nvSpPr>
        <xdr:cNvPr id="257" name="テキスト ボックス 256"/>
        <xdr:cNvSpPr txBox="1"/>
      </xdr:nvSpPr>
      <xdr:spPr>
        <a:xfrm>
          <a:off x="1752111" y="170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160125</xdr:rowOff>
    </xdr:from>
    <xdr:to>
      <xdr:col>6</xdr:col>
      <xdr:colOff>38100</xdr:colOff>
      <xdr:row>99</xdr:row>
      <xdr:rowOff>90275</xdr:rowOff>
    </xdr:to>
    <xdr:sp macro="" textlink="">
      <xdr:nvSpPr>
        <xdr:cNvPr id="258" name="楕円 257"/>
        <xdr:cNvSpPr/>
      </xdr:nvSpPr>
      <xdr:spPr>
        <a:xfrm>
          <a:off x="1079500" y="16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81402</xdr:rowOff>
    </xdr:from>
    <xdr:ext cx="534377" cy="259045"/>
    <xdr:sp macro="" textlink="">
      <xdr:nvSpPr>
        <xdr:cNvPr id="259" name="テキスト ボックス 258"/>
        <xdr:cNvSpPr txBox="1"/>
      </xdr:nvSpPr>
      <xdr:spPr>
        <a:xfrm>
          <a:off x="863111" y="170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94643</xdr:rowOff>
    </xdr:from>
    <xdr:to>
      <xdr:col>55</xdr:col>
      <xdr:colOff>0</xdr:colOff>
      <xdr:row>36</xdr:row>
      <xdr:rowOff>97651</xdr:rowOff>
    </xdr:to>
    <xdr:cxnSp macro="">
      <xdr:nvCxnSpPr>
        <xdr:cNvPr id="286" name="直線コネクタ 285"/>
        <xdr:cNvCxnSpPr/>
      </xdr:nvCxnSpPr>
      <xdr:spPr>
        <a:xfrm flipV="1">
          <a:off x="9639300" y="6266843"/>
          <a:ext cx="8382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97651</xdr:rowOff>
    </xdr:from>
    <xdr:to>
      <xdr:col>50</xdr:col>
      <xdr:colOff>114300</xdr:colOff>
      <xdr:row>36</xdr:row>
      <xdr:rowOff>133541</xdr:rowOff>
    </xdr:to>
    <xdr:cxnSp macro="">
      <xdr:nvCxnSpPr>
        <xdr:cNvPr id="289" name="直線コネクタ 288"/>
        <xdr:cNvCxnSpPr/>
      </xdr:nvCxnSpPr>
      <xdr:spPr>
        <a:xfrm flipV="1">
          <a:off x="8750300" y="6269851"/>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133541</xdr:rowOff>
    </xdr:from>
    <xdr:to>
      <xdr:col>45</xdr:col>
      <xdr:colOff>177800</xdr:colOff>
      <xdr:row>36</xdr:row>
      <xdr:rowOff>161755</xdr:rowOff>
    </xdr:to>
    <xdr:cxnSp macro="">
      <xdr:nvCxnSpPr>
        <xdr:cNvPr id="292" name="直線コネクタ 291"/>
        <xdr:cNvCxnSpPr/>
      </xdr:nvCxnSpPr>
      <xdr:spPr>
        <a:xfrm flipV="1">
          <a:off x="7861300" y="6305741"/>
          <a:ext cx="8890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115967</xdr:rowOff>
    </xdr:from>
    <xdr:to>
      <xdr:col>41</xdr:col>
      <xdr:colOff>50800</xdr:colOff>
      <xdr:row>36</xdr:row>
      <xdr:rowOff>161755</xdr:rowOff>
    </xdr:to>
    <xdr:cxnSp macro="">
      <xdr:nvCxnSpPr>
        <xdr:cNvPr id="295" name="直線コネクタ 294"/>
        <xdr:cNvCxnSpPr/>
      </xdr:nvCxnSpPr>
      <xdr:spPr>
        <a:xfrm>
          <a:off x="6972300" y="6288167"/>
          <a:ext cx="889000" cy="4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43843</xdr:rowOff>
    </xdr:from>
    <xdr:to>
      <xdr:col>55</xdr:col>
      <xdr:colOff>50800</xdr:colOff>
      <xdr:row>36</xdr:row>
      <xdr:rowOff>145443</xdr:rowOff>
    </xdr:to>
    <xdr:sp macro="" textlink="">
      <xdr:nvSpPr>
        <xdr:cNvPr id="305" name="楕円 304"/>
        <xdr:cNvSpPr/>
      </xdr:nvSpPr>
      <xdr:spPr>
        <a:xfrm>
          <a:off x="10426700" y="621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130220</xdr:rowOff>
    </xdr:from>
    <xdr:ext cx="534377" cy="259045"/>
    <xdr:sp macro="" textlink="">
      <xdr:nvSpPr>
        <xdr:cNvPr id="306" name="補助費等該当値テキスト"/>
        <xdr:cNvSpPr txBox="1"/>
      </xdr:nvSpPr>
      <xdr:spPr>
        <a:xfrm>
          <a:off x="10528300" y="61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46851</xdr:rowOff>
    </xdr:from>
    <xdr:to>
      <xdr:col>50</xdr:col>
      <xdr:colOff>165100</xdr:colOff>
      <xdr:row>36</xdr:row>
      <xdr:rowOff>148451</xdr:rowOff>
    </xdr:to>
    <xdr:sp macro="" textlink="">
      <xdr:nvSpPr>
        <xdr:cNvPr id="307" name="楕円 306"/>
        <xdr:cNvSpPr/>
      </xdr:nvSpPr>
      <xdr:spPr>
        <a:xfrm>
          <a:off x="9588500" y="62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139578</xdr:rowOff>
    </xdr:from>
    <xdr:ext cx="534377" cy="259045"/>
    <xdr:sp macro="" textlink="">
      <xdr:nvSpPr>
        <xdr:cNvPr id="308" name="テキスト ボックス 307"/>
        <xdr:cNvSpPr txBox="1"/>
      </xdr:nvSpPr>
      <xdr:spPr>
        <a:xfrm>
          <a:off x="9372111" y="63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82741</xdr:rowOff>
    </xdr:from>
    <xdr:to>
      <xdr:col>46</xdr:col>
      <xdr:colOff>38100</xdr:colOff>
      <xdr:row>37</xdr:row>
      <xdr:rowOff>12891</xdr:rowOff>
    </xdr:to>
    <xdr:sp macro="" textlink="">
      <xdr:nvSpPr>
        <xdr:cNvPr id="309" name="楕円 308"/>
        <xdr:cNvSpPr/>
      </xdr:nvSpPr>
      <xdr:spPr>
        <a:xfrm>
          <a:off x="8699500" y="62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4018</xdr:rowOff>
    </xdr:from>
    <xdr:ext cx="534377" cy="259045"/>
    <xdr:sp macro="" textlink="">
      <xdr:nvSpPr>
        <xdr:cNvPr id="310" name="テキスト ボックス 309"/>
        <xdr:cNvSpPr txBox="1"/>
      </xdr:nvSpPr>
      <xdr:spPr>
        <a:xfrm>
          <a:off x="8483111" y="634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110955</xdr:rowOff>
    </xdr:from>
    <xdr:to>
      <xdr:col>41</xdr:col>
      <xdr:colOff>101600</xdr:colOff>
      <xdr:row>37</xdr:row>
      <xdr:rowOff>41105</xdr:rowOff>
    </xdr:to>
    <xdr:sp macro="" textlink="">
      <xdr:nvSpPr>
        <xdr:cNvPr id="311" name="楕円 310"/>
        <xdr:cNvSpPr/>
      </xdr:nvSpPr>
      <xdr:spPr>
        <a:xfrm>
          <a:off x="7810500" y="62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32232</xdr:rowOff>
    </xdr:from>
    <xdr:ext cx="534377" cy="259045"/>
    <xdr:sp macro="" textlink="">
      <xdr:nvSpPr>
        <xdr:cNvPr id="312" name="テキスト ボックス 311"/>
        <xdr:cNvSpPr txBox="1"/>
      </xdr:nvSpPr>
      <xdr:spPr>
        <a:xfrm>
          <a:off x="7594111" y="63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65167</xdr:rowOff>
    </xdr:from>
    <xdr:to>
      <xdr:col>36</xdr:col>
      <xdr:colOff>165100</xdr:colOff>
      <xdr:row>36</xdr:row>
      <xdr:rowOff>166767</xdr:rowOff>
    </xdr:to>
    <xdr:sp macro="" textlink="">
      <xdr:nvSpPr>
        <xdr:cNvPr id="313" name="楕円 312"/>
        <xdr:cNvSpPr/>
      </xdr:nvSpPr>
      <xdr:spPr>
        <a:xfrm>
          <a:off x="6921500" y="62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157894</xdr:rowOff>
    </xdr:from>
    <xdr:ext cx="534377" cy="259045"/>
    <xdr:sp macro="" textlink="">
      <xdr:nvSpPr>
        <xdr:cNvPr id="314" name="テキスト ボックス 313"/>
        <xdr:cNvSpPr txBox="1"/>
      </xdr:nvSpPr>
      <xdr:spPr>
        <a:xfrm>
          <a:off x="6705111" y="633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53762</xdr:rowOff>
    </xdr:from>
    <xdr:to>
      <xdr:col>55</xdr:col>
      <xdr:colOff>0</xdr:colOff>
      <xdr:row>57</xdr:row>
      <xdr:rowOff>112261</xdr:rowOff>
    </xdr:to>
    <xdr:cxnSp macro="">
      <xdr:nvCxnSpPr>
        <xdr:cNvPr id="343" name="直線コネクタ 342"/>
        <xdr:cNvCxnSpPr/>
      </xdr:nvCxnSpPr>
      <xdr:spPr>
        <a:xfrm flipV="1">
          <a:off x="9639300" y="9826412"/>
          <a:ext cx="8382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18965</xdr:rowOff>
    </xdr:from>
    <xdr:to>
      <xdr:col>50</xdr:col>
      <xdr:colOff>114300</xdr:colOff>
      <xdr:row>57</xdr:row>
      <xdr:rowOff>112261</xdr:rowOff>
    </xdr:to>
    <xdr:cxnSp macro="">
      <xdr:nvCxnSpPr>
        <xdr:cNvPr id="346" name="直線コネクタ 345"/>
        <xdr:cNvCxnSpPr/>
      </xdr:nvCxnSpPr>
      <xdr:spPr>
        <a:xfrm>
          <a:off x="8750300" y="9791615"/>
          <a:ext cx="889000" cy="9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9897</xdr:rowOff>
    </xdr:from>
    <xdr:to>
      <xdr:col>45</xdr:col>
      <xdr:colOff>177800</xdr:colOff>
      <xdr:row>57</xdr:row>
      <xdr:rowOff>18965</xdr:rowOff>
    </xdr:to>
    <xdr:cxnSp macro="">
      <xdr:nvCxnSpPr>
        <xdr:cNvPr id="349" name="直線コネクタ 348"/>
        <xdr:cNvCxnSpPr/>
      </xdr:nvCxnSpPr>
      <xdr:spPr>
        <a:xfrm>
          <a:off x="7861300" y="9439647"/>
          <a:ext cx="889000" cy="3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9897</xdr:rowOff>
    </xdr:from>
    <xdr:to>
      <xdr:col>41</xdr:col>
      <xdr:colOff>50800</xdr:colOff>
      <xdr:row>57</xdr:row>
      <xdr:rowOff>15364</xdr:rowOff>
    </xdr:to>
    <xdr:cxnSp macro="">
      <xdr:nvCxnSpPr>
        <xdr:cNvPr id="352" name="直線コネクタ 351"/>
        <xdr:cNvCxnSpPr/>
      </xdr:nvCxnSpPr>
      <xdr:spPr>
        <a:xfrm flipV="1">
          <a:off x="6972300" y="9439647"/>
          <a:ext cx="889000" cy="3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2962</xdr:rowOff>
    </xdr:from>
    <xdr:to>
      <xdr:col>55</xdr:col>
      <xdr:colOff>50800</xdr:colOff>
      <xdr:row>57</xdr:row>
      <xdr:rowOff>104562</xdr:rowOff>
    </xdr:to>
    <xdr:sp macro="" textlink="">
      <xdr:nvSpPr>
        <xdr:cNvPr id="362" name="楕円 361"/>
        <xdr:cNvSpPr/>
      </xdr:nvSpPr>
      <xdr:spPr>
        <a:xfrm>
          <a:off x="10426700" y="97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152839</xdr:rowOff>
    </xdr:from>
    <xdr:ext cx="534377" cy="259045"/>
    <xdr:sp macro="" textlink="">
      <xdr:nvSpPr>
        <xdr:cNvPr id="363" name="普通建設事業費該当値テキスト"/>
        <xdr:cNvSpPr txBox="1"/>
      </xdr:nvSpPr>
      <xdr:spPr>
        <a:xfrm>
          <a:off x="10528300" y="97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61461</xdr:rowOff>
    </xdr:from>
    <xdr:to>
      <xdr:col>50</xdr:col>
      <xdr:colOff>165100</xdr:colOff>
      <xdr:row>57</xdr:row>
      <xdr:rowOff>163061</xdr:rowOff>
    </xdr:to>
    <xdr:sp macro="" textlink="">
      <xdr:nvSpPr>
        <xdr:cNvPr id="364" name="楕円 363"/>
        <xdr:cNvSpPr/>
      </xdr:nvSpPr>
      <xdr:spPr>
        <a:xfrm>
          <a:off x="9588500" y="9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154188</xdr:rowOff>
    </xdr:from>
    <xdr:ext cx="534377" cy="259045"/>
    <xdr:sp macro="" textlink="">
      <xdr:nvSpPr>
        <xdr:cNvPr id="365" name="テキスト ボックス 364"/>
        <xdr:cNvSpPr txBox="1"/>
      </xdr:nvSpPr>
      <xdr:spPr>
        <a:xfrm>
          <a:off x="9372111" y="99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139615</xdr:rowOff>
    </xdr:from>
    <xdr:to>
      <xdr:col>46</xdr:col>
      <xdr:colOff>38100</xdr:colOff>
      <xdr:row>57</xdr:row>
      <xdr:rowOff>69765</xdr:rowOff>
    </xdr:to>
    <xdr:sp macro="" textlink="">
      <xdr:nvSpPr>
        <xdr:cNvPr id="366" name="楕円 365"/>
        <xdr:cNvSpPr/>
      </xdr:nvSpPr>
      <xdr:spPr>
        <a:xfrm>
          <a:off x="8699500" y="97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60892</xdr:rowOff>
    </xdr:from>
    <xdr:ext cx="534377" cy="259045"/>
    <xdr:sp macro="" textlink="">
      <xdr:nvSpPr>
        <xdr:cNvPr id="367" name="テキスト ボックス 366"/>
        <xdr:cNvSpPr txBox="1"/>
      </xdr:nvSpPr>
      <xdr:spPr>
        <a:xfrm>
          <a:off x="8483111" y="983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130547</xdr:rowOff>
    </xdr:from>
    <xdr:to>
      <xdr:col>41</xdr:col>
      <xdr:colOff>101600</xdr:colOff>
      <xdr:row>55</xdr:row>
      <xdr:rowOff>60697</xdr:rowOff>
    </xdr:to>
    <xdr:sp macro="" textlink="">
      <xdr:nvSpPr>
        <xdr:cNvPr id="368" name="楕円 367"/>
        <xdr:cNvSpPr/>
      </xdr:nvSpPr>
      <xdr:spPr>
        <a:xfrm>
          <a:off x="7810500" y="93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77224</xdr:rowOff>
    </xdr:from>
    <xdr:ext cx="599010" cy="259045"/>
    <xdr:sp macro="" textlink="">
      <xdr:nvSpPr>
        <xdr:cNvPr id="369" name="テキスト ボックス 368"/>
        <xdr:cNvSpPr txBox="1"/>
      </xdr:nvSpPr>
      <xdr:spPr>
        <a:xfrm>
          <a:off x="7561795" y="916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136014</xdr:rowOff>
    </xdr:from>
    <xdr:to>
      <xdr:col>36</xdr:col>
      <xdr:colOff>165100</xdr:colOff>
      <xdr:row>57</xdr:row>
      <xdr:rowOff>66164</xdr:rowOff>
    </xdr:to>
    <xdr:sp macro="" textlink="">
      <xdr:nvSpPr>
        <xdr:cNvPr id="370" name="楕円 369"/>
        <xdr:cNvSpPr/>
      </xdr:nvSpPr>
      <xdr:spPr>
        <a:xfrm>
          <a:off x="6921500" y="97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57291</xdr:rowOff>
    </xdr:from>
    <xdr:ext cx="534377" cy="259045"/>
    <xdr:sp macro="" textlink="">
      <xdr:nvSpPr>
        <xdr:cNvPr id="371" name="テキスト ボックス 370"/>
        <xdr:cNvSpPr txBox="1"/>
      </xdr:nvSpPr>
      <xdr:spPr>
        <a:xfrm>
          <a:off x="6705111" y="982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97185</xdr:rowOff>
    </xdr:from>
    <xdr:to>
      <xdr:col>55</xdr:col>
      <xdr:colOff>0</xdr:colOff>
      <xdr:row>78</xdr:row>
      <xdr:rowOff>112981</xdr:rowOff>
    </xdr:to>
    <xdr:cxnSp macro="">
      <xdr:nvCxnSpPr>
        <xdr:cNvPr id="398" name="直線コネクタ 397"/>
        <xdr:cNvCxnSpPr/>
      </xdr:nvCxnSpPr>
      <xdr:spPr>
        <a:xfrm>
          <a:off x="9639300" y="13470285"/>
          <a:ext cx="8382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77443</xdr:rowOff>
    </xdr:from>
    <xdr:to>
      <xdr:col>50</xdr:col>
      <xdr:colOff>114300</xdr:colOff>
      <xdr:row>78</xdr:row>
      <xdr:rowOff>97185</xdr:rowOff>
    </xdr:to>
    <xdr:cxnSp macro="">
      <xdr:nvCxnSpPr>
        <xdr:cNvPr id="401" name="直線コネクタ 400"/>
        <xdr:cNvCxnSpPr/>
      </xdr:nvCxnSpPr>
      <xdr:spPr>
        <a:xfrm>
          <a:off x="8750300" y="13450543"/>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77443</xdr:rowOff>
    </xdr:from>
    <xdr:to>
      <xdr:col>45</xdr:col>
      <xdr:colOff>177800</xdr:colOff>
      <xdr:row>78</xdr:row>
      <xdr:rowOff>104958</xdr:rowOff>
    </xdr:to>
    <xdr:cxnSp macro="">
      <xdr:nvCxnSpPr>
        <xdr:cNvPr id="404" name="直線コネクタ 403"/>
        <xdr:cNvCxnSpPr/>
      </xdr:nvCxnSpPr>
      <xdr:spPr>
        <a:xfrm flipV="1">
          <a:off x="7861300" y="13450543"/>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84314</xdr:rowOff>
    </xdr:from>
    <xdr:to>
      <xdr:col>41</xdr:col>
      <xdr:colOff>50800</xdr:colOff>
      <xdr:row>78</xdr:row>
      <xdr:rowOff>104958</xdr:rowOff>
    </xdr:to>
    <xdr:cxnSp macro="">
      <xdr:nvCxnSpPr>
        <xdr:cNvPr id="407" name="直線コネクタ 406"/>
        <xdr:cNvCxnSpPr/>
      </xdr:nvCxnSpPr>
      <xdr:spPr>
        <a:xfrm>
          <a:off x="6972300" y="13285964"/>
          <a:ext cx="889000" cy="19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62181</xdr:rowOff>
    </xdr:from>
    <xdr:to>
      <xdr:col>55</xdr:col>
      <xdr:colOff>50800</xdr:colOff>
      <xdr:row>78</xdr:row>
      <xdr:rowOff>163781</xdr:rowOff>
    </xdr:to>
    <xdr:sp macro="" textlink="">
      <xdr:nvSpPr>
        <xdr:cNvPr id="417" name="楕円 416"/>
        <xdr:cNvSpPr/>
      </xdr:nvSpPr>
      <xdr:spPr>
        <a:xfrm>
          <a:off x="10426700" y="134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148558</xdr:rowOff>
    </xdr:from>
    <xdr:ext cx="469744" cy="259045"/>
    <xdr:sp macro="" textlink="">
      <xdr:nvSpPr>
        <xdr:cNvPr id="418" name="普通建設事業費 （ うち新規整備　）該当値テキスト"/>
        <xdr:cNvSpPr txBox="1"/>
      </xdr:nvSpPr>
      <xdr:spPr>
        <a:xfrm>
          <a:off x="10528300" y="1335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46385</xdr:rowOff>
    </xdr:from>
    <xdr:to>
      <xdr:col>50</xdr:col>
      <xdr:colOff>165100</xdr:colOff>
      <xdr:row>78</xdr:row>
      <xdr:rowOff>147985</xdr:rowOff>
    </xdr:to>
    <xdr:sp macro="" textlink="">
      <xdr:nvSpPr>
        <xdr:cNvPr id="419" name="楕円 418"/>
        <xdr:cNvSpPr/>
      </xdr:nvSpPr>
      <xdr:spPr>
        <a:xfrm>
          <a:off x="9588500" y="134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139112</xdr:rowOff>
    </xdr:from>
    <xdr:ext cx="469744" cy="259045"/>
    <xdr:sp macro="" textlink="">
      <xdr:nvSpPr>
        <xdr:cNvPr id="420" name="テキスト ボックス 419"/>
        <xdr:cNvSpPr txBox="1"/>
      </xdr:nvSpPr>
      <xdr:spPr>
        <a:xfrm>
          <a:off x="9404428" y="1351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26643</xdr:rowOff>
    </xdr:from>
    <xdr:to>
      <xdr:col>46</xdr:col>
      <xdr:colOff>38100</xdr:colOff>
      <xdr:row>78</xdr:row>
      <xdr:rowOff>128243</xdr:rowOff>
    </xdr:to>
    <xdr:sp macro="" textlink="">
      <xdr:nvSpPr>
        <xdr:cNvPr id="421" name="楕円 420"/>
        <xdr:cNvSpPr/>
      </xdr:nvSpPr>
      <xdr:spPr>
        <a:xfrm>
          <a:off x="8699500" y="133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119370</xdr:rowOff>
    </xdr:from>
    <xdr:ext cx="534377" cy="259045"/>
    <xdr:sp macro="" textlink="">
      <xdr:nvSpPr>
        <xdr:cNvPr id="422" name="テキスト ボックス 421"/>
        <xdr:cNvSpPr txBox="1"/>
      </xdr:nvSpPr>
      <xdr:spPr>
        <a:xfrm>
          <a:off x="8483111" y="134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54158</xdr:rowOff>
    </xdr:from>
    <xdr:to>
      <xdr:col>41</xdr:col>
      <xdr:colOff>101600</xdr:colOff>
      <xdr:row>78</xdr:row>
      <xdr:rowOff>155758</xdr:rowOff>
    </xdr:to>
    <xdr:sp macro="" textlink="">
      <xdr:nvSpPr>
        <xdr:cNvPr id="423" name="楕円 422"/>
        <xdr:cNvSpPr/>
      </xdr:nvSpPr>
      <xdr:spPr>
        <a:xfrm>
          <a:off x="7810500" y="134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146885</xdr:rowOff>
    </xdr:from>
    <xdr:ext cx="469744" cy="259045"/>
    <xdr:sp macro="" textlink="">
      <xdr:nvSpPr>
        <xdr:cNvPr id="424" name="テキスト ボックス 423"/>
        <xdr:cNvSpPr txBox="1"/>
      </xdr:nvSpPr>
      <xdr:spPr>
        <a:xfrm>
          <a:off x="7626428" y="1351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33514</xdr:rowOff>
    </xdr:from>
    <xdr:to>
      <xdr:col>36</xdr:col>
      <xdr:colOff>165100</xdr:colOff>
      <xdr:row>77</xdr:row>
      <xdr:rowOff>135114</xdr:rowOff>
    </xdr:to>
    <xdr:sp macro="" textlink="">
      <xdr:nvSpPr>
        <xdr:cNvPr id="425" name="楕円 424"/>
        <xdr:cNvSpPr/>
      </xdr:nvSpPr>
      <xdr:spPr>
        <a:xfrm>
          <a:off x="6921500" y="132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126241</xdr:rowOff>
    </xdr:from>
    <xdr:ext cx="534377" cy="259045"/>
    <xdr:sp macro="" textlink="">
      <xdr:nvSpPr>
        <xdr:cNvPr id="426" name="テキスト ボックス 425"/>
        <xdr:cNvSpPr txBox="1"/>
      </xdr:nvSpPr>
      <xdr:spPr>
        <a:xfrm>
          <a:off x="6705111" y="133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148189</xdr:rowOff>
    </xdr:from>
    <xdr:to>
      <xdr:col>55</xdr:col>
      <xdr:colOff>0</xdr:colOff>
      <xdr:row>98</xdr:row>
      <xdr:rowOff>61565</xdr:rowOff>
    </xdr:to>
    <xdr:cxnSp macro="">
      <xdr:nvCxnSpPr>
        <xdr:cNvPr id="455" name="直線コネクタ 454"/>
        <xdr:cNvCxnSpPr/>
      </xdr:nvCxnSpPr>
      <xdr:spPr>
        <a:xfrm flipV="1">
          <a:off x="9639300" y="16778839"/>
          <a:ext cx="838200" cy="8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162385</xdr:rowOff>
    </xdr:from>
    <xdr:to>
      <xdr:col>50</xdr:col>
      <xdr:colOff>114300</xdr:colOff>
      <xdr:row>98</xdr:row>
      <xdr:rowOff>61565</xdr:rowOff>
    </xdr:to>
    <xdr:cxnSp macro="">
      <xdr:nvCxnSpPr>
        <xdr:cNvPr id="458" name="直線コネクタ 457"/>
        <xdr:cNvCxnSpPr/>
      </xdr:nvCxnSpPr>
      <xdr:spPr>
        <a:xfrm>
          <a:off x="8750300" y="16793035"/>
          <a:ext cx="8890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101406</xdr:rowOff>
    </xdr:from>
    <xdr:to>
      <xdr:col>45</xdr:col>
      <xdr:colOff>177800</xdr:colOff>
      <xdr:row>97</xdr:row>
      <xdr:rowOff>162385</xdr:rowOff>
    </xdr:to>
    <xdr:cxnSp macro="">
      <xdr:nvCxnSpPr>
        <xdr:cNvPr id="461" name="直線コネクタ 460"/>
        <xdr:cNvCxnSpPr/>
      </xdr:nvCxnSpPr>
      <xdr:spPr>
        <a:xfrm>
          <a:off x="7861300" y="16389156"/>
          <a:ext cx="889000" cy="40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101406</xdr:rowOff>
    </xdr:from>
    <xdr:to>
      <xdr:col>41</xdr:col>
      <xdr:colOff>50800</xdr:colOff>
      <xdr:row>98</xdr:row>
      <xdr:rowOff>83384</xdr:rowOff>
    </xdr:to>
    <xdr:cxnSp macro="">
      <xdr:nvCxnSpPr>
        <xdr:cNvPr id="464" name="直線コネクタ 463"/>
        <xdr:cNvCxnSpPr/>
      </xdr:nvCxnSpPr>
      <xdr:spPr>
        <a:xfrm flipV="1">
          <a:off x="6972300" y="16389156"/>
          <a:ext cx="889000" cy="49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97389</xdr:rowOff>
    </xdr:from>
    <xdr:to>
      <xdr:col>55</xdr:col>
      <xdr:colOff>50800</xdr:colOff>
      <xdr:row>98</xdr:row>
      <xdr:rowOff>27539</xdr:rowOff>
    </xdr:to>
    <xdr:sp macro="" textlink="">
      <xdr:nvSpPr>
        <xdr:cNvPr id="474" name="楕円 473"/>
        <xdr:cNvSpPr/>
      </xdr:nvSpPr>
      <xdr:spPr>
        <a:xfrm>
          <a:off x="10426700" y="167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75816</xdr:rowOff>
    </xdr:from>
    <xdr:ext cx="534377" cy="259045"/>
    <xdr:sp macro="" textlink="">
      <xdr:nvSpPr>
        <xdr:cNvPr id="475" name="普通建設事業費 （ うち更新整備　）該当値テキスト"/>
        <xdr:cNvSpPr txBox="1"/>
      </xdr:nvSpPr>
      <xdr:spPr>
        <a:xfrm>
          <a:off x="10528300" y="167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10765</xdr:rowOff>
    </xdr:from>
    <xdr:to>
      <xdr:col>50</xdr:col>
      <xdr:colOff>165100</xdr:colOff>
      <xdr:row>98</xdr:row>
      <xdr:rowOff>112365</xdr:rowOff>
    </xdr:to>
    <xdr:sp macro="" textlink="">
      <xdr:nvSpPr>
        <xdr:cNvPr id="476" name="楕円 475"/>
        <xdr:cNvSpPr/>
      </xdr:nvSpPr>
      <xdr:spPr>
        <a:xfrm>
          <a:off x="9588500" y="168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103492</xdr:rowOff>
    </xdr:from>
    <xdr:ext cx="534377" cy="259045"/>
    <xdr:sp macro="" textlink="">
      <xdr:nvSpPr>
        <xdr:cNvPr id="477" name="テキスト ボックス 476"/>
        <xdr:cNvSpPr txBox="1"/>
      </xdr:nvSpPr>
      <xdr:spPr>
        <a:xfrm>
          <a:off x="9372111" y="169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111585</xdr:rowOff>
    </xdr:from>
    <xdr:to>
      <xdr:col>46</xdr:col>
      <xdr:colOff>38100</xdr:colOff>
      <xdr:row>98</xdr:row>
      <xdr:rowOff>41735</xdr:rowOff>
    </xdr:to>
    <xdr:sp macro="" textlink="">
      <xdr:nvSpPr>
        <xdr:cNvPr id="478" name="楕円 477"/>
        <xdr:cNvSpPr/>
      </xdr:nvSpPr>
      <xdr:spPr>
        <a:xfrm>
          <a:off x="8699500" y="167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32862</xdr:rowOff>
    </xdr:from>
    <xdr:ext cx="534377" cy="259045"/>
    <xdr:sp macro="" textlink="">
      <xdr:nvSpPr>
        <xdr:cNvPr id="479" name="テキスト ボックス 478"/>
        <xdr:cNvSpPr txBox="1"/>
      </xdr:nvSpPr>
      <xdr:spPr>
        <a:xfrm>
          <a:off x="8483111" y="168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50606</xdr:rowOff>
    </xdr:from>
    <xdr:to>
      <xdr:col>41</xdr:col>
      <xdr:colOff>101600</xdr:colOff>
      <xdr:row>95</xdr:row>
      <xdr:rowOff>152206</xdr:rowOff>
    </xdr:to>
    <xdr:sp macro="" textlink="">
      <xdr:nvSpPr>
        <xdr:cNvPr id="480" name="楕円 479"/>
        <xdr:cNvSpPr/>
      </xdr:nvSpPr>
      <xdr:spPr>
        <a:xfrm>
          <a:off x="7810500" y="163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168733</xdr:rowOff>
    </xdr:from>
    <xdr:ext cx="599010" cy="259045"/>
    <xdr:sp macro="" textlink="">
      <xdr:nvSpPr>
        <xdr:cNvPr id="481" name="テキスト ボックス 480"/>
        <xdr:cNvSpPr txBox="1"/>
      </xdr:nvSpPr>
      <xdr:spPr>
        <a:xfrm>
          <a:off x="7561795" y="1611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32584</xdr:rowOff>
    </xdr:from>
    <xdr:to>
      <xdr:col>36</xdr:col>
      <xdr:colOff>165100</xdr:colOff>
      <xdr:row>98</xdr:row>
      <xdr:rowOff>134184</xdr:rowOff>
    </xdr:to>
    <xdr:sp macro="" textlink="">
      <xdr:nvSpPr>
        <xdr:cNvPr id="482" name="楕円 481"/>
        <xdr:cNvSpPr/>
      </xdr:nvSpPr>
      <xdr:spPr>
        <a:xfrm>
          <a:off x="6921500" y="168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125311</xdr:rowOff>
    </xdr:from>
    <xdr:ext cx="534377" cy="259045"/>
    <xdr:sp macro="" textlink="">
      <xdr:nvSpPr>
        <xdr:cNvPr id="483" name="テキスト ボックス 482"/>
        <xdr:cNvSpPr txBox="1"/>
      </xdr:nvSpPr>
      <xdr:spPr>
        <a:xfrm>
          <a:off x="6705111" y="169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95265</xdr:rowOff>
    </xdr:from>
    <xdr:to>
      <xdr:col>85</xdr:col>
      <xdr:colOff>127000</xdr:colOff>
      <xdr:row>38</xdr:row>
      <xdr:rowOff>133093</xdr:rowOff>
    </xdr:to>
    <xdr:cxnSp macro="">
      <xdr:nvCxnSpPr>
        <xdr:cNvPr id="510" name="直線コネクタ 509"/>
        <xdr:cNvCxnSpPr/>
      </xdr:nvCxnSpPr>
      <xdr:spPr>
        <a:xfrm flipV="1">
          <a:off x="15481300" y="6610365"/>
          <a:ext cx="8382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109511</xdr:rowOff>
    </xdr:from>
    <xdr:to>
      <xdr:col>81</xdr:col>
      <xdr:colOff>50800</xdr:colOff>
      <xdr:row>38</xdr:row>
      <xdr:rowOff>133093</xdr:rowOff>
    </xdr:to>
    <xdr:cxnSp macro="">
      <xdr:nvCxnSpPr>
        <xdr:cNvPr id="513" name="直線コネクタ 512"/>
        <xdr:cNvCxnSpPr/>
      </xdr:nvCxnSpPr>
      <xdr:spPr>
        <a:xfrm>
          <a:off x="14592300" y="6624611"/>
          <a:ext cx="889000" cy="2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109511</xdr:rowOff>
    </xdr:from>
    <xdr:to>
      <xdr:col>76</xdr:col>
      <xdr:colOff>114300</xdr:colOff>
      <xdr:row>38</xdr:row>
      <xdr:rowOff>127323</xdr:rowOff>
    </xdr:to>
    <xdr:cxnSp macro="">
      <xdr:nvCxnSpPr>
        <xdr:cNvPr id="516" name="直線コネクタ 515"/>
        <xdr:cNvCxnSpPr/>
      </xdr:nvCxnSpPr>
      <xdr:spPr>
        <a:xfrm flipV="1">
          <a:off x="13703300" y="6624611"/>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103136</xdr:rowOff>
    </xdr:from>
    <xdr:to>
      <xdr:col>71</xdr:col>
      <xdr:colOff>177800</xdr:colOff>
      <xdr:row>38</xdr:row>
      <xdr:rowOff>127323</xdr:rowOff>
    </xdr:to>
    <xdr:cxnSp macro="">
      <xdr:nvCxnSpPr>
        <xdr:cNvPr id="519" name="直線コネクタ 518"/>
        <xdr:cNvCxnSpPr/>
      </xdr:nvCxnSpPr>
      <xdr:spPr>
        <a:xfrm>
          <a:off x="12814300" y="6618236"/>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44465</xdr:rowOff>
    </xdr:from>
    <xdr:to>
      <xdr:col>85</xdr:col>
      <xdr:colOff>177800</xdr:colOff>
      <xdr:row>38</xdr:row>
      <xdr:rowOff>146065</xdr:rowOff>
    </xdr:to>
    <xdr:sp macro="" textlink="">
      <xdr:nvSpPr>
        <xdr:cNvPr id="529" name="楕円 528"/>
        <xdr:cNvSpPr/>
      </xdr:nvSpPr>
      <xdr:spPr>
        <a:xfrm>
          <a:off x="16268700" y="655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3842</xdr:rowOff>
    </xdr:from>
    <xdr:ext cx="534377" cy="259045"/>
    <xdr:sp macro="" textlink="">
      <xdr:nvSpPr>
        <xdr:cNvPr id="530" name="災害復旧事業費該当値テキスト"/>
        <xdr:cNvSpPr txBox="1"/>
      </xdr:nvSpPr>
      <xdr:spPr>
        <a:xfrm>
          <a:off x="16370300" y="63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82293</xdr:rowOff>
    </xdr:from>
    <xdr:to>
      <xdr:col>81</xdr:col>
      <xdr:colOff>101600</xdr:colOff>
      <xdr:row>39</xdr:row>
      <xdr:rowOff>12443</xdr:rowOff>
    </xdr:to>
    <xdr:sp macro="" textlink="">
      <xdr:nvSpPr>
        <xdr:cNvPr id="531" name="楕円 530"/>
        <xdr:cNvSpPr/>
      </xdr:nvSpPr>
      <xdr:spPr>
        <a:xfrm>
          <a:off x="15430500" y="65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3570</xdr:rowOff>
    </xdr:from>
    <xdr:ext cx="469744" cy="259045"/>
    <xdr:sp macro="" textlink="">
      <xdr:nvSpPr>
        <xdr:cNvPr id="532" name="テキスト ボックス 531"/>
        <xdr:cNvSpPr txBox="1"/>
      </xdr:nvSpPr>
      <xdr:spPr>
        <a:xfrm>
          <a:off x="15246428" y="669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58711</xdr:rowOff>
    </xdr:from>
    <xdr:to>
      <xdr:col>76</xdr:col>
      <xdr:colOff>165100</xdr:colOff>
      <xdr:row>38</xdr:row>
      <xdr:rowOff>160311</xdr:rowOff>
    </xdr:to>
    <xdr:sp macro="" textlink="">
      <xdr:nvSpPr>
        <xdr:cNvPr id="533" name="楕円 532"/>
        <xdr:cNvSpPr/>
      </xdr:nvSpPr>
      <xdr:spPr>
        <a:xfrm>
          <a:off x="14541500" y="65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5388</xdr:rowOff>
    </xdr:from>
    <xdr:ext cx="534377" cy="259045"/>
    <xdr:sp macro="" textlink="">
      <xdr:nvSpPr>
        <xdr:cNvPr id="534" name="テキスト ボックス 533"/>
        <xdr:cNvSpPr txBox="1"/>
      </xdr:nvSpPr>
      <xdr:spPr>
        <a:xfrm>
          <a:off x="14325111" y="6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76523</xdr:rowOff>
    </xdr:from>
    <xdr:to>
      <xdr:col>72</xdr:col>
      <xdr:colOff>38100</xdr:colOff>
      <xdr:row>39</xdr:row>
      <xdr:rowOff>6673</xdr:rowOff>
    </xdr:to>
    <xdr:sp macro="" textlink="">
      <xdr:nvSpPr>
        <xdr:cNvPr id="535" name="楕円 534"/>
        <xdr:cNvSpPr/>
      </xdr:nvSpPr>
      <xdr:spPr>
        <a:xfrm>
          <a:off x="13652500" y="65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169250</xdr:rowOff>
    </xdr:from>
    <xdr:ext cx="469744" cy="259045"/>
    <xdr:sp macro="" textlink="">
      <xdr:nvSpPr>
        <xdr:cNvPr id="536" name="テキスト ボックス 535"/>
        <xdr:cNvSpPr txBox="1"/>
      </xdr:nvSpPr>
      <xdr:spPr>
        <a:xfrm>
          <a:off x="13468428" y="66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52336</xdr:rowOff>
    </xdr:from>
    <xdr:to>
      <xdr:col>67</xdr:col>
      <xdr:colOff>101600</xdr:colOff>
      <xdr:row>38</xdr:row>
      <xdr:rowOff>153936</xdr:rowOff>
    </xdr:to>
    <xdr:sp macro="" textlink="">
      <xdr:nvSpPr>
        <xdr:cNvPr id="537" name="楕円 536"/>
        <xdr:cNvSpPr/>
      </xdr:nvSpPr>
      <xdr:spPr>
        <a:xfrm>
          <a:off x="12763500" y="65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170463</xdr:rowOff>
    </xdr:from>
    <xdr:ext cx="534377" cy="259045"/>
    <xdr:sp macro="" textlink="">
      <xdr:nvSpPr>
        <xdr:cNvPr id="538" name="テキスト ボックス 537"/>
        <xdr:cNvSpPr txBox="1"/>
      </xdr:nvSpPr>
      <xdr:spPr>
        <a:xfrm>
          <a:off x="12547111" y="63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126524</xdr:rowOff>
    </xdr:from>
    <xdr:to>
      <xdr:col>85</xdr:col>
      <xdr:colOff>127000</xdr:colOff>
      <xdr:row>76</xdr:row>
      <xdr:rowOff>133524</xdr:rowOff>
    </xdr:to>
    <xdr:cxnSp macro="">
      <xdr:nvCxnSpPr>
        <xdr:cNvPr id="620" name="直線コネクタ 619"/>
        <xdr:cNvCxnSpPr/>
      </xdr:nvCxnSpPr>
      <xdr:spPr>
        <a:xfrm flipV="1">
          <a:off x="15481300" y="13156724"/>
          <a:ext cx="8382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133524</xdr:rowOff>
    </xdr:from>
    <xdr:to>
      <xdr:col>81</xdr:col>
      <xdr:colOff>50800</xdr:colOff>
      <xdr:row>76</xdr:row>
      <xdr:rowOff>152350</xdr:rowOff>
    </xdr:to>
    <xdr:cxnSp macro="">
      <xdr:nvCxnSpPr>
        <xdr:cNvPr id="623" name="直線コネクタ 622"/>
        <xdr:cNvCxnSpPr/>
      </xdr:nvCxnSpPr>
      <xdr:spPr>
        <a:xfrm flipV="1">
          <a:off x="14592300" y="13163724"/>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152350</xdr:rowOff>
    </xdr:from>
    <xdr:to>
      <xdr:col>76</xdr:col>
      <xdr:colOff>114300</xdr:colOff>
      <xdr:row>76</xdr:row>
      <xdr:rowOff>161069</xdr:rowOff>
    </xdr:to>
    <xdr:cxnSp macro="">
      <xdr:nvCxnSpPr>
        <xdr:cNvPr id="626" name="直線コネクタ 625"/>
        <xdr:cNvCxnSpPr/>
      </xdr:nvCxnSpPr>
      <xdr:spPr>
        <a:xfrm flipV="1">
          <a:off x="13703300" y="1318255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161069</xdr:rowOff>
    </xdr:from>
    <xdr:to>
      <xdr:col>71</xdr:col>
      <xdr:colOff>177800</xdr:colOff>
      <xdr:row>77</xdr:row>
      <xdr:rowOff>32097</xdr:rowOff>
    </xdr:to>
    <xdr:cxnSp macro="">
      <xdr:nvCxnSpPr>
        <xdr:cNvPr id="629" name="直線コネクタ 628"/>
        <xdr:cNvCxnSpPr/>
      </xdr:nvCxnSpPr>
      <xdr:spPr>
        <a:xfrm flipV="1">
          <a:off x="12814300" y="1319126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75724</xdr:rowOff>
    </xdr:from>
    <xdr:to>
      <xdr:col>85</xdr:col>
      <xdr:colOff>177800</xdr:colOff>
      <xdr:row>77</xdr:row>
      <xdr:rowOff>5874</xdr:rowOff>
    </xdr:to>
    <xdr:sp macro="" textlink="">
      <xdr:nvSpPr>
        <xdr:cNvPr id="639" name="楕円 638"/>
        <xdr:cNvSpPr/>
      </xdr:nvSpPr>
      <xdr:spPr>
        <a:xfrm>
          <a:off x="16268700" y="131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54151</xdr:rowOff>
    </xdr:from>
    <xdr:ext cx="534377" cy="259045"/>
    <xdr:sp macro="" textlink="">
      <xdr:nvSpPr>
        <xdr:cNvPr id="640" name="公債費該当値テキスト"/>
        <xdr:cNvSpPr txBox="1"/>
      </xdr:nvSpPr>
      <xdr:spPr>
        <a:xfrm>
          <a:off x="16370300" y="1308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82724</xdr:rowOff>
    </xdr:from>
    <xdr:to>
      <xdr:col>81</xdr:col>
      <xdr:colOff>101600</xdr:colOff>
      <xdr:row>77</xdr:row>
      <xdr:rowOff>12874</xdr:rowOff>
    </xdr:to>
    <xdr:sp macro="" textlink="">
      <xdr:nvSpPr>
        <xdr:cNvPr id="641" name="楕円 640"/>
        <xdr:cNvSpPr/>
      </xdr:nvSpPr>
      <xdr:spPr>
        <a:xfrm>
          <a:off x="15430500" y="131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4001</xdr:rowOff>
    </xdr:from>
    <xdr:ext cx="534377" cy="259045"/>
    <xdr:sp macro="" textlink="">
      <xdr:nvSpPr>
        <xdr:cNvPr id="642" name="テキスト ボックス 641"/>
        <xdr:cNvSpPr txBox="1"/>
      </xdr:nvSpPr>
      <xdr:spPr>
        <a:xfrm>
          <a:off x="15214111" y="132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101550</xdr:rowOff>
    </xdr:from>
    <xdr:to>
      <xdr:col>76</xdr:col>
      <xdr:colOff>165100</xdr:colOff>
      <xdr:row>77</xdr:row>
      <xdr:rowOff>31700</xdr:rowOff>
    </xdr:to>
    <xdr:sp macro="" textlink="">
      <xdr:nvSpPr>
        <xdr:cNvPr id="643" name="楕円 642"/>
        <xdr:cNvSpPr/>
      </xdr:nvSpPr>
      <xdr:spPr>
        <a:xfrm>
          <a:off x="14541500" y="131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22827</xdr:rowOff>
    </xdr:from>
    <xdr:ext cx="534377" cy="259045"/>
    <xdr:sp macro="" textlink="">
      <xdr:nvSpPr>
        <xdr:cNvPr id="644" name="テキスト ボックス 643"/>
        <xdr:cNvSpPr txBox="1"/>
      </xdr:nvSpPr>
      <xdr:spPr>
        <a:xfrm>
          <a:off x="14325111" y="132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110269</xdr:rowOff>
    </xdr:from>
    <xdr:to>
      <xdr:col>72</xdr:col>
      <xdr:colOff>38100</xdr:colOff>
      <xdr:row>77</xdr:row>
      <xdr:rowOff>40419</xdr:rowOff>
    </xdr:to>
    <xdr:sp macro="" textlink="">
      <xdr:nvSpPr>
        <xdr:cNvPr id="645" name="楕円 644"/>
        <xdr:cNvSpPr/>
      </xdr:nvSpPr>
      <xdr:spPr>
        <a:xfrm>
          <a:off x="13652500" y="131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31546</xdr:rowOff>
    </xdr:from>
    <xdr:ext cx="534377" cy="259045"/>
    <xdr:sp macro="" textlink="">
      <xdr:nvSpPr>
        <xdr:cNvPr id="646" name="テキスト ボックス 645"/>
        <xdr:cNvSpPr txBox="1"/>
      </xdr:nvSpPr>
      <xdr:spPr>
        <a:xfrm>
          <a:off x="13436111" y="132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152747</xdr:rowOff>
    </xdr:from>
    <xdr:to>
      <xdr:col>67</xdr:col>
      <xdr:colOff>101600</xdr:colOff>
      <xdr:row>77</xdr:row>
      <xdr:rowOff>82897</xdr:rowOff>
    </xdr:to>
    <xdr:sp macro="" textlink="">
      <xdr:nvSpPr>
        <xdr:cNvPr id="647" name="楕円 646"/>
        <xdr:cNvSpPr/>
      </xdr:nvSpPr>
      <xdr:spPr>
        <a:xfrm>
          <a:off x="12763500" y="131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74024</xdr:rowOff>
    </xdr:from>
    <xdr:ext cx="534377" cy="259045"/>
    <xdr:sp macro="" textlink="">
      <xdr:nvSpPr>
        <xdr:cNvPr id="648" name="テキスト ボックス 647"/>
        <xdr:cNvSpPr txBox="1"/>
      </xdr:nvSpPr>
      <xdr:spPr>
        <a:xfrm>
          <a:off x="12547111" y="132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170827</xdr:rowOff>
    </xdr:from>
    <xdr:to>
      <xdr:col>85</xdr:col>
      <xdr:colOff>127000</xdr:colOff>
      <xdr:row>98</xdr:row>
      <xdr:rowOff>52915</xdr:rowOff>
    </xdr:to>
    <xdr:cxnSp macro="">
      <xdr:nvCxnSpPr>
        <xdr:cNvPr id="675" name="直線コネクタ 674"/>
        <xdr:cNvCxnSpPr/>
      </xdr:nvCxnSpPr>
      <xdr:spPr>
        <a:xfrm flipV="1">
          <a:off x="15481300" y="16801477"/>
          <a:ext cx="838200" cy="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52915</xdr:rowOff>
    </xdr:from>
    <xdr:to>
      <xdr:col>81</xdr:col>
      <xdr:colOff>50800</xdr:colOff>
      <xdr:row>98</xdr:row>
      <xdr:rowOff>53381</xdr:rowOff>
    </xdr:to>
    <xdr:cxnSp macro="">
      <xdr:nvCxnSpPr>
        <xdr:cNvPr id="678" name="直線コネクタ 677"/>
        <xdr:cNvCxnSpPr/>
      </xdr:nvCxnSpPr>
      <xdr:spPr>
        <a:xfrm flipV="1">
          <a:off x="14592300" y="16855015"/>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53381</xdr:rowOff>
    </xdr:from>
    <xdr:to>
      <xdr:col>76</xdr:col>
      <xdr:colOff>114300</xdr:colOff>
      <xdr:row>98</xdr:row>
      <xdr:rowOff>119898</xdr:rowOff>
    </xdr:to>
    <xdr:cxnSp macro="">
      <xdr:nvCxnSpPr>
        <xdr:cNvPr id="681" name="直線コネクタ 680"/>
        <xdr:cNvCxnSpPr/>
      </xdr:nvCxnSpPr>
      <xdr:spPr>
        <a:xfrm flipV="1">
          <a:off x="13703300" y="16855481"/>
          <a:ext cx="889000" cy="6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64751</xdr:rowOff>
    </xdr:from>
    <xdr:to>
      <xdr:col>71</xdr:col>
      <xdr:colOff>177800</xdr:colOff>
      <xdr:row>98</xdr:row>
      <xdr:rowOff>119898</xdr:rowOff>
    </xdr:to>
    <xdr:cxnSp macro="">
      <xdr:nvCxnSpPr>
        <xdr:cNvPr id="684" name="直線コネクタ 683"/>
        <xdr:cNvCxnSpPr/>
      </xdr:nvCxnSpPr>
      <xdr:spPr>
        <a:xfrm>
          <a:off x="12814300" y="16695401"/>
          <a:ext cx="889000" cy="22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120027</xdr:rowOff>
    </xdr:from>
    <xdr:to>
      <xdr:col>85</xdr:col>
      <xdr:colOff>177800</xdr:colOff>
      <xdr:row>98</xdr:row>
      <xdr:rowOff>50177</xdr:rowOff>
    </xdr:to>
    <xdr:sp macro="" textlink="">
      <xdr:nvSpPr>
        <xdr:cNvPr id="694" name="楕円 693"/>
        <xdr:cNvSpPr/>
      </xdr:nvSpPr>
      <xdr:spPr>
        <a:xfrm>
          <a:off x="16268700" y="167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98454</xdr:rowOff>
    </xdr:from>
    <xdr:ext cx="534377" cy="259045"/>
    <xdr:sp macro="" textlink="">
      <xdr:nvSpPr>
        <xdr:cNvPr id="695" name="積立金該当値テキスト"/>
        <xdr:cNvSpPr txBox="1"/>
      </xdr:nvSpPr>
      <xdr:spPr>
        <a:xfrm>
          <a:off x="16370300" y="167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2115</xdr:rowOff>
    </xdr:from>
    <xdr:to>
      <xdr:col>81</xdr:col>
      <xdr:colOff>101600</xdr:colOff>
      <xdr:row>98</xdr:row>
      <xdr:rowOff>103715</xdr:rowOff>
    </xdr:to>
    <xdr:sp macro="" textlink="">
      <xdr:nvSpPr>
        <xdr:cNvPr id="696" name="楕円 695"/>
        <xdr:cNvSpPr/>
      </xdr:nvSpPr>
      <xdr:spPr>
        <a:xfrm>
          <a:off x="15430500" y="168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94842</xdr:rowOff>
    </xdr:from>
    <xdr:ext cx="534377" cy="259045"/>
    <xdr:sp macro="" textlink="">
      <xdr:nvSpPr>
        <xdr:cNvPr id="697" name="テキスト ボックス 696"/>
        <xdr:cNvSpPr txBox="1"/>
      </xdr:nvSpPr>
      <xdr:spPr>
        <a:xfrm>
          <a:off x="15214111" y="1689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2581</xdr:rowOff>
    </xdr:from>
    <xdr:to>
      <xdr:col>76</xdr:col>
      <xdr:colOff>165100</xdr:colOff>
      <xdr:row>98</xdr:row>
      <xdr:rowOff>104181</xdr:rowOff>
    </xdr:to>
    <xdr:sp macro="" textlink="">
      <xdr:nvSpPr>
        <xdr:cNvPr id="698" name="楕円 697"/>
        <xdr:cNvSpPr/>
      </xdr:nvSpPr>
      <xdr:spPr>
        <a:xfrm>
          <a:off x="14541500" y="168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95308</xdr:rowOff>
    </xdr:from>
    <xdr:ext cx="534377" cy="259045"/>
    <xdr:sp macro="" textlink="">
      <xdr:nvSpPr>
        <xdr:cNvPr id="699" name="テキスト ボックス 698"/>
        <xdr:cNvSpPr txBox="1"/>
      </xdr:nvSpPr>
      <xdr:spPr>
        <a:xfrm>
          <a:off x="14325111" y="168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69098</xdr:rowOff>
    </xdr:from>
    <xdr:to>
      <xdr:col>72</xdr:col>
      <xdr:colOff>38100</xdr:colOff>
      <xdr:row>98</xdr:row>
      <xdr:rowOff>170698</xdr:rowOff>
    </xdr:to>
    <xdr:sp macro="" textlink="">
      <xdr:nvSpPr>
        <xdr:cNvPr id="700" name="楕円 699"/>
        <xdr:cNvSpPr/>
      </xdr:nvSpPr>
      <xdr:spPr>
        <a:xfrm>
          <a:off x="13652500" y="168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161825</xdr:rowOff>
    </xdr:from>
    <xdr:ext cx="469744" cy="259045"/>
    <xdr:sp macro="" textlink="">
      <xdr:nvSpPr>
        <xdr:cNvPr id="701" name="テキスト ボックス 700"/>
        <xdr:cNvSpPr txBox="1"/>
      </xdr:nvSpPr>
      <xdr:spPr>
        <a:xfrm>
          <a:off x="13468428" y="1696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13951</xdr:rowOff>
    </xdr:from>
    <xdr:to>
      <xdr:col>67</xdr:col>
      <xdr:colOff>101600</xdr:colOff>
      <xdr:row>97</xdr:row>
      <xdr:rowOff>115551</xdr:rowOff>
    </xdr:to>
    <xdr:sp macro="" textlink="">
      <xdr:nvSpPr>
        <xdr:cNvPr id="702" name="楕円 701"/>
        <xdr:cNvSpPr/>
      </xdr:nvSpPr>
      <xdr:spPr>
        <a:xfrm>
          <a:off x="12763500" y="166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132078</xdr:rowOff>
    </xdr:from>
    <xdr:ext cx="534377" cy="259045"/>
    <xdr:sp macro="" textlink="">
      <xdr:nvSpPr>
        <xdr:cNvPr id="703" name="テキスト ボックス 702"/>
        <xdr:cNvSpPr txBox="1"/>
      </xdr:nvSpPr>
      <xdr:spPr>
        <a:xfrm>
          <a:off x="12547111" y="164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68758</xdr:rowOff>
    </xdr:from>
    <xdr:to>
      <xdr:col>116</xdr:col>
      <xdr:colOff>63500</xdr:colOff>
      <xdr:row>32</xdr:row>
      <xdr:rowOff>146748</xdr:rowOff>
    </xdr:to>
    <xdr:cxnSp macro="">
      <xdr:nvCxnSpPr>
        <xdr:cNvPr id="732" name="直線コネクタ 731"/>
        <xdr:cNvCxnSpPr/>
      </xdr:nvCxnSpPr>
      <xdr:spPr>
        <a:xfrm flipV="1">
          <a:off x="21323300" y="5383708"/>
          <a:ext cx="838200" cy="24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146748</xdr:rowOff>
    </xdr:from>
    <xdr:to>
      <xdr:col>111</xdr:col>
      <xdr:colOff>177800</xdr:colOff>
      <xdr:row>33</xdr:row>
      <xdr:rowOff>96723</xdr:rowOff>
    </xdr:to>
    <xdr:cxnSp macro="">
      <xdr:nvCxnSpPr>
        <xdr:cNvPr id="735" name="直線コネクタ 734"/>
        <xdr:cNvCxnSpPr/>
      </xdr:nvCxnSpPr>
      <xdr:spPr>
        <a:xfrm flipV="1">
          <a:off x="20434300" y="5633148"/>
          <a:ext cx="889000" cy="1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40983</xdr:rowOff>
    </xdr:from>
    <xdr:to>
      <xdr:col>107</xdr:col>
      <xdr:colOff>50800</xdr:colOff>
      <xdr:row>33</xdr:row>
      <xdr:rowOff>96723</xdr:rowOff>
    </xdr:to>
    <xdr:cxnSp macro="">
      <xdr:nvCxnSpPr>
        <xdr:cNvPr id="738" name="直線コネクタ 737"/>
        <xdr:cNvCxnSpPr/>
      </xdr:nvCxnSpPr>
      <xdr:spPr>
        <a:xfrm>
          <a:off x="19545300" y="5698833"/>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40983</xdr:rowOff>
    </xdr:from>
    <xdr:to>
      <xdr:col>102</xdr:col>
      <xdr:colOff>114300</xdr:colOff>
      <xdr:row>34</xdr:row>
      <xdr:rowOff>2959</xdr:rowOff>
    </xdr:to>
    <xdr:cxnSp macro="">
      <xdr:nvCxnSpPr>
        <xdr:cNvPr id="741" name="直線コネクタ 740"/>
        <xdr:cNvCxnSpPr/>
      </xdr:nvCxnSpPr>
      <xdr:spPr>
        <a:xfrm flipV="1">
          <a:off x="18656300" y="5698833"/>
          <a:ext cx="8890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17958</xdr:rowOff>
    </xdr:from>
    <xdr:to>
      <xdr:col>116</xdr:col>
      <xdr:colOff>114300</xdr:colOff>
      <xdr:row>31</xdr:row>
      <xdr:rowOff>119558</xdr:rowOff>
    </xdr:to>
    <xdr:sp macro="" textlink="">
      <xdr:nvSpPr>
        <xdr:cNvPr id="751" name="楕円 750"/>
        <xdr:cNvSpPr/>
      </xdr:nvSpPr>
      <xdr:spPr>
        <a:xfrm>
          <a:off x="22110700" y="53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120832</xdr:rowOff>
    </xdr:from>
    <xdr:ext cx="534377" cy="259045"/>
    <xdr:sp macro="" textlink="">
      <xdr:nvSpPr>
        <xdr:cNvPr id="752" name="投資及び出資金該当値テキスト"/>
        <xdr:cNvSpPr txBox="1"/>
      </xdr:nvSpPr>
      <xdr:spPr>
        <a:xfrm>
          <a:off x="22212300" y="526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95948</xdr:rowOff>
    </xdr:from>
    <xdr:to>
      <xdr:col>112</xdr:col>
      <xdr:colOff>38100</xdr:colOff>
      <xdr:row>33</xdr:row>
      <xdr:rowOff>26098</xdr:rowOff>
    </xdr:to>
    <xdr:sp macro="" textlink="">
      <xdr:nvSpPr>
        <xdr:cNvPr id="753" name="楕円 752"/>
        <xdr:cNvSpPr/>
      </xdr:nvSpPr>
      <xdr:spPr>
        <a:xfrm>
          <a:off x="21272500" y="55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42625</xdr:rowOff>
    </xdr:from>
    <xdr:ext cx="534377" cy="259045"/>
    <xdr:sp macro="" textlink="">
      <xdr:nvSpPr>
        <xdr:cNvPr id="754" name="テキスト ボックス 753"/>
        <xdr:cNvSpPr txBox="1"/>
      </xdr:nvSpPr>
      <xdr:spPr>
        <a:xfrm>
          <a:off x="21056111" y="53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45923</xdr:rowOff>
    </xdr:from>
    <xdr:to>
      <xdr:col>107</xdr:col>
      <xdr:colOff>101600</xdr:colOff>
      <xdr:row>33</xdr:row>
      <xdr:rowOff>147523</xdr:rowOff>
    </xdr:to>
    <xdr:sp macro="" textlink="">
      <xdr:nvSpPr>
        <xdr:cNvPr id="755" name="楕円 754"/>
        <xdr:cNvSpPr/>
      </xdr:nvSpPr>
      <xdr:spPr>
        <a:xfrm>
          <a:off x="20383500" y="57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164050</xdr:rowOff>
    </xdr:from>
    <xdr:ext cx="534377" cy="259045"/>
    <xdr:sp macro="" textlink="">
      <xdr:nvSpPr>
        <xdr:cNvPr id="756" name="テキスト ボックス 755"/>
        <xdr:cNvSpPr txBox="1"/>
      </xdr:nvSpPr>
      <xdr:spPr>
        <a:xfrm>
          <a:off x="20167111" y="54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161633</xdr:rowOff>
    </xdr:from>
    <xdr:to>
      <xdr:col>102</xdr:col>
      <xdr:colOff>165100</xdr:colOff>
      <xdr:row>33</xdr:row>
      <xdr:rowOff>91783</xdr:rowOff>
    </xdr:to>
    <xdr:sp macro="" textlink="">
      <xdr:nvSpPr>
        <xdr:cNvPr id="757" name="楕円 756"/>
        <xdr:cNvSpPr/>
      </xdr:nvSpPr>
      <xdr:spPr>
        <a:xfrm>
          <a:off x="19494500" y="56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108310</xdr:rowOff>
    </xdr:from>
    <xdr:ext cx="534377" cy="259045"/>
    <xdr:sp macro="" textlink="">
      <xdr:nvSpPr>
        <xdr:cNvPr id="758" name="テキスト ボックス 757"/>
        <xdr:cNvSpPr txBox="1"/>
      </xdr:nvSpPr>
      <xdr:spPr>
        <a:xfrm>
          <a:off x="19278111" y="5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123609</xdr:rowOff>
    </xdr:from>
    <xdr:to>
      <xdr:col>98</xdr:col>
      <xdr:colOff>38100</xdr:colOff>
      <xdr:row>34</xdr:row>
      <xdr:rowOff>53759</xdr:rowOff>
    </xdr:to>
    <xdr:sp macro="" textlink="">
      <xdr:nvSpPr>
        <xdr:cNvPr id="759" name="楕円 758"/>
        <xdr:cNvSpPr/>
      </xdr:nvSpPr>
      <xdr:spPr>
        <a:xfrm>
          <a:off x="18605500" y="57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70286</xdr:rowOff>
    </xdr:from>
    <xdr:ext cx="534377" cy="259045"/>
    <xdr:sp macro="" textlink="">
      <xdr:nvSpPr>
        <xdr:cNvPr id="760" name="テキスト ボックス 759"/>
        <xdr:cNvSpPr txBox="1"/>
      </xdr:nvSpPr>
      <xdr:spPr>
        <a:xfrm>
          <a:off x="18389111" y="55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88678</xdr:rowOff>
    </xdr:from>
    <xdr:to>
      <xdr:col>116</xdr:col>
      <xdr:colOff>63500</xdr:colOff>
      <xdr:row>59</xdr:row>
      <xdr:rowOff>93490</xdr:rowOff>
    </xdr:to>
    <xdr:cxnSp macro="">
      <xdr:nvCxnSpPr>
        <xdr:cNvPr id="791" name="直線コネクタ 790"/>
        <xdr:cNvCxnSpPr/>
      </xdr:nvCxnSpPr>
      <xdr:spPr>
        <a:xfrm flipV="1">
          <a:off x="21323300" y="10204228"/>
          <a:ext cx="8382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90529</xdr:rowOff>
    </xdr:from>
    <xdr:to>
      <xdr:col>111</xdr:col>
      <xdr:colOff>177800</xdr:colOff>
      <xdr:row>59</xdr:row>
      <xdr:rowOff>93490</xdr:rowOff>
    </xdr:to>
    <xdr:cxnSp macro="">
      <xdr:nvCxnSpPr>
        <xdr:cNvPr id="794" name="直線コネクタ 793"/>
        <xdr:cNvCxnSpPr/>
      </xdr:nvCxnSpPr>
      <xdr:spPr>
        <a:xfrm>
          <a:off x="20434300" y="10206079"/>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87633</xdr:rowOff>
    </xdr:from>
    <xdr:to>
      <xdr:col>107</xdr:col>
      <xdr:colOff>50800</xdr:colOff>
      <xdr:row>59</xdr:row>
      <xdr:rowOff>90529</xdr:rowOff>
    </xdr:to>
    <xdr:cxnSp macro="">
      <xdr:nvCxnSpPr>
        <xdr:cNvPr id="797" name="直線コネクタ 796"/>
        <xdr:cNvCxnSpPr/>
      </xdr:nvCxnSpPr>
      <xdr:spPr>
        <a:xfrm>
          <a:off x="19545300" y="1020318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87633</xdr:rowOff>
    </xdr:from>
    <xdr:to>
      <xdr:col>102</xdr:col>
      <xdr:colOff>114300</xdr:colOff>
      <xdr:row>59</xdr:row>
      <xdr:rowOff>88243</xdr:rowOff>
    </xdr:to>
    <xdr:cxnSp macro="">
      <xdr:nvCxnSpPr>
        <xdr:cNvPr id="800" name="直線コネクタ 799"/>
        <xdr:cNvCxnSpPr/>
      </xdr:nvCxnSpPr>
      <xdr:spPr>
        <a:xfrm flipV="1">
          <a:off x="18656300" y="102031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37878</xdr:rowOff>
    </xdr:from>
    <xdr:to>
      <xdr:col>116</xdr:col>
      <xdr:colOff>114300</xdr:colOff>
      <xdr:row>59</xdr:row>
      <xdr:rowOff>139478</xdr:rowOff>
    </xdr:to>
    <xdr:sp macro="" textlink="">
      <xdr:nvSpPr>
        <xdr:cNvPr id="810" name="楕円 809"/>
        <xdr:cNvSpPr/>
      </xdr:nvSpPr>
      <xdr:spPr>
        <a:xfrm>
          <a:off x="22110700" y="1015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378565" cy="259045"/>
    <xdr:sp macro="" textlink="">
      <xdr:nvSpPr>
        <xdr:cNvPr id="811" name="貸付金該当値テキスト"/>
        <xdr:cNvSpPr txBox="1"/>
      </xdr:nvSpPr>
      <xdr:spPr>
        <a:xfrm>
          <a:off x="22212300" y="1007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42690</xdr:rowOff>
    </xdr:from>
    <xdr:to>
      <xdr:col>112</xdr:col>
      <xdr:colOff>38100</xdr:colOff>
      <xdr:row>59</xdr:row>
      <xdr:rowOff>144290</xdr:rowOff>
    </xdr:to>
    <xdr:sp macro="" textlink="">
      <xdr:nvSpPr>
        <xdr:cNvPr id="812" name="楕円 811"/>
        <xdr:cNvSpPr/>
      </xdr:nvSpPr>
      <xdr:spPr>
        <a:xfrm>
          <a:off x="21272500" y="1015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135417</xdr:rowOff>
    </xdr:from>
    <xdr:ext cx="378565" cy="259045"/>
    <xdr:sp macro="" textlink="">
      <xdr:nvSpPr>
        <xdr:cNvPr id="813" name="テキスト ボックス 812"/>
        <xdr:cNvSpPr txBox="1"/>
      </xdr:nvSpPr>
      <xdr:spPr>
        <a:xfrm>
          <a:off x="21134017" y="1025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39729</xdr:rowOff>
    </xdr:from>
    <xdr:to>
      <xdr:col>107</xdr:col>
      <xdr:colOff>101600</xdr:colOff>
      <xdr:row>59</xdr:row>
      <xdr:rowOff>141329</xdr:rowOff>
    </xdr:to>
    <xdr:sp macro="" textlink="">
      <xdr:nvSpPr>
        <xdr:cNvPr id="814" name="楕円 813"/>
        <xdr:cNvSpPr/>
      </xdr:nvSpPr>
      <xdr:spPr>
        <a:xfrm>
          <a:off x="20383500" y="101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132456</xdr:rowOff>
    </xdr:from>
    <xdr:ext cx="378565" cy="259045"/>
    <xdr:sp macro="" textlink="">
      <xdr:nvSpPr>
        <xdr:cNvPr id="815" name="テキスト ボックス 814"/>
        <xdr:cNvSpPr txBox="1"/>
      </xdr:nvSpPr>
      <xdr:spPr>
        <a:xfrm>
          <a:off x="20245017" y="10248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36833</xdr:rowOff>
    </xdr:from>
    <xdr:to>
      <xdr:col>102</xdr:col>
      <xdr:colOff>165100</xdr:colOff>
      <xdr:row>59</xdr:row>
      <xdr:rowOff>138433</xdr:rowOff>
    </xdr:to>
    <xdr:sp macro="" textlink="">
      <xdr:nvSpPr>
        <xdr:cNvPr id="816" name="楕円 815"/>
        <xdr:cNvSpPr/>
      </xdr:nvSpPr>
      <xdr:spPr>
        <a:xfrm>
          <a:off x="19494500" y="101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129560</xdr:rowOff>
    </xdr:from>
    <xdr:ext cx="469744" cy="259045"/>
    <xdr:sp macro="" textlink="">
      <xdr:nvSpPr>
        <xdr:cNvPr id="817" name="テキスト ボックス 816"/>
        <xdr:cNvSpPr txBox="1"/>
      </xdr:nvSpPr>
      <xdr:spPr>
        <a:xfrm>
          <a:off x="19310428" y="1024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37443</xdr:rowOff>
    </xdr:from>
    <xdr:to>
      <xdr:col>98</xdr:col>
      <xdr:colOff>38100</xdr:colOff>
      <xdr:row>59</xdr:row>
      <xdr:rowOff>139043</xdr:rowOff>
    </xdr:to>
    <xdr:sp macro="" textlink="">
      <xdr:nvSpPr>
        <xdr:cNvPr id="818" name="楕円 817"/>
        <xdr:cNvSpPr/>
      </xdr:nvSpPr>
      <xdr:spPr>
        <a:xfrm>
          <a:off x="18605500" y="101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130170</xdr:rowOff>
    </xdr:from>
    <xdr:ext cx="378565" cy="259045"/>
    <xdr:sp macro="" textlink="">
      <xdr:nvSpPr>
        <xdr:cNvPr id="819" name="テキスト ボックス 818"/>
        <xdr:cNvSpPr txBox="1"/>
      </xdr:nvSpPr>
      <xdr:spPr>
        <a:xfrm>
          <a:off x="18467017" y="1024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118249</xdr:rowOff>
    </xdr:from>
    <xdr:to>
      <xdr:col>116</xdr:col>
      <xdr:colOff>63500</xdr:colOff>
      <xdr:row>75</xdr:row>
      <xdr:rowOff>163237</xdr:rowOff>
    </xdr:to>
    <xdr:cxnSp macro="">
      <xdr:nvCxnSpPr>
        <xdr:cNvPr id="852" name="直線コネクタ 851"/>
        <xdr:cNvCxnSpPr/>
      </xdr:nvCxnSpPr>
      <xdr:spPr>
        <a:xfrm flipV="1">
          <a:off x="21323300" y="12976999"/>
          <a:ext cx="8382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138767</xdr:rowOff>
    </xdr:from>
    <xdr:to>
      <xdr:col>111</xdr:col>
      <xdr:colOff>177800</xdr:colOff>
      <xdr:row>75</xdr:row>
      <xdr:rowOff>163237</xdr:rowOff>
    </xdr:to>
    <xdr:cxnSp macro="">
      <xdr:nvCxnSpPr>
        <xdr:cNvPr id="855" name="直線コネクタ 854"/>
        <xdr:cNvCxnSpPr/>
      </xdr:nvCxnSpPr>
      <xdr:spPr>
        <a:xfrm>
          <a:off x="20434300" y="12654617"/>
          <a:ext cx="889000" cy="36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138767</xdr:rowOff>
    </xdr:from>
    <xdr:to>
      <xdr:col>107</xdr:col>
      <xdr:colOff>50800</xdr:colOff>
      <xdr:row>75</xdr:row>
      <xdr:rowOff>115459</xdr:rowOff>
    </xdr:to>
    <xdr:cxnSp macro="">
      <xdr:nvCxnSpPr>
        <xdr:cNvPr id="858" name="直線コネクタ 857"/>
        <xdr:cNvCxnSpPr/>
      </xdr:nvCxnSpPr>
      <xdr:spPr>
        <a:xfrm flipV="1">
          <a:off x="19545300" y="12654617"/>
          <a:ext cx="889000" cy="31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60699</xdr:rowOff>
    </xdr:from>
    <xdr:to>
      <xdr:col>102</xdr:col>
      <xdr:colOff>114300</xdr:colOff>
      <xdr:row>75</xdr:row>
      <xdr:rowOff>115459</xdr:rowOff>
    </xdr:to>
    <xdr:cxnSp macro="">
      <xdr:nvCxnSpPr>
        <xdr:cNvPr id="861" name="直線コネクタ 860"/>
        <xdr:cNvCxnSpPr/>
      </xdr:nvCxnSpPr>
      <xdr:spPr>
        <a:xfrm>
          <a:off x="18656300" y="12919449"/>
          <a:ext cx="889000" cy="5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67449</xdr:rowOff>
    </xdr:from>
    <xdr:to>
      <xdr:col>116</xdr:col>
      <xdr:colOff>114300</xdr:colOff>
      <xdr:row>75</xdr:row>
      <xdr:rowOff>169050</xdr:rowOff>
    </xdr:to>
    <xdr:sp macro="" textlink="">
      <xdr:nvSpPr>
        <xdr:cNvPr id="871" name="楕円 870"/>
        <xdr:cNvSpPr/>
      </xdr:nvSpPr>
      <xdr:spPr>
        <a:xfrm>
          <a:off x="22110700" y="12926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45876</xdr:rowOff>
    </xdr:from>
    <xdr:ext cx="534377" cy="259045"/>
    <xdr:sp macro="" textlink="">
      <xdr:nvSpPr>
        <xdr:cNvPr id="872" name="繰出金該当値テキスト"/>
        <xdr:cNvSpPr txBox="1"/>
      </xdr:nvSpPr>
      <xdr:spPr>
        <a:xfrm>
          <a:off x="22212300" y="129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112437</xdr:rowOff>
    </xdr:from>
    <xdr:to>
      <xdr:col>112</xdr:col>
      <xdr:colOff>38100</xdr:colOff>
      <xdr:row>76</xdr:row>
      <xdr:rowOff>42587</xdr:rowOff>
    </xdr:to>
    <xdr:sp macro="" textlink="">
      <xdr:nvSpPr>
        <xdr:cNvPr id="873" name="楕円 872"/>
        <xdr:cNvSpPr/>
      </xdr:nvSpPr>
      <xdr:spPr>
        <a:xfrm>
          <a:off x="21272500" y="129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33714</xdr:rowOff>
    </xdr:from>
    <xdr:ext cx="534377" cy="259045"/>
    <xdr:sp macro="" textlink="">
      <xdr:nvSpPr>
        <xdr:cNvPr id="874" name="テキスト ボックス 873"/>
        <xdr:cNvSpPr txBox="1"/>
      </xdr:nvSpPr>
      <xdr:spPr>
        <a:xfrm>
          <a:off x="21056111" y="1306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87967</xdr:rowOff>
    </xdr:from>
    <xdr:to>
      <xdr:col>107</xdr:col>
      <xdr:colOff>101600</xdr:colOff>
      <xdr:row>74</xdr:row>
      <xdr:rowOff>18117</xdr:rowOff>
    </xdr:to>
    <xdr:sp macro="" textlink="">
      <xdr:nvSpPr>
        <xdr:cNvPr id="875" name="楕円 874"/>
        <xdr:cNvSpPr/>
      </xdr:nvSpPr>
      <xdr:spPr>
        <a:xfrm>
          <a:off x="20383500" y="12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34644</xdr:rowOff>
    </xdr:from>
    <xdr:ext cx="599010" cy="259045"/>
    <xdr:sp macro="" textlink="">
      <xdr:nvSpPr>
        <xdr:cNvPr id="876" name="テキスト ボックス 875"/>
        <xdr:cNvSpPr txBox="1"/>
      </xdr:nvSpPr>
      <xdr:spPr>
        <a:xfrm>
          <a:off x="20134795" y="1237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64659</xdr:rowOff>
    </xdr:from>
    <xdr:to>
      <xdr:col>102</xdr:col>
      <xdr:colOff>165100</xdr:colOff>
      <xdr:row>75</xdr:row>
      <xdr:rowOff>166260</xdr:rowOff>
    </xdr:to>
    <xdr:sp macro="" textlink="">
      <xdr:nvSpPr>
        <xdr:cNvPr id="877" name="楕円 876"/>
        <xdr:cNvSpPr/>
      </xdr:nvSpPr>
      <xdr:spPr>
        <a:xfrm>
          <a:off x="19494500" y="12923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157387</xdr:rowOff>
    </xdr:from>
    <xdr:ext cx="534377" cy="259045"/>
    <xdr:sp macro="" textlink="">
      <xdr:nvSpPr>
        <xdr:cNvPr id="878" name="テキスト ボックス 877"/>
        <xdr:cNvSpPr txBox="1"/>
      </xdr:nvSpPr>
      <xdr:spPr>
        <a:xfrm>
          <a:off x="19278111" y="130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9899</xdr:rowOff>
    </xdr:from>
    <xdr:to>
      <xdr:col>98</xdr:col>
      <xdr:colOff>38100</xdr:colOff>
      <xdr:row>75</xdr:row>
      <xdr:rowOff>111499</xdr:rowOff>
    </xdr:to>
    <xdr:sp macro="" textlink="">
      <xdr:nvSpPr>
        <xdr:cNvPr id="879" name="楕円 878"/>
        <xdr:cNvSpPr/>
      </xdr:nvSpPr>
      <xdr:spPr>
        <a:xfrm>
          <a:off x="18605500" y="128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102626</xdr:rowOff>
    </xdr:from>
    <xdr:ext cx="534377" cy="259045"/>
    <xdr:sp macro="" textlink="">
      <xdr:nvSpPr>
        <xdr:cNvPr id="880" name="テキスト ボックス 879"/>
        <xdr:cNvSpPr txBox="1"/>
      </xdr:nvSpPr>
      <xdr:spPr>
        <a:xfrm>
          <a:off x="18389111" y="129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「災害復旧事業費」及び「投資及び出資金」を除き、類似団体平均値を下回っている。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投資及び出資金は、病院改築に伴う費用負担が増額の主な要因である。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積立金については、病院改築及び星谷橋架け替えに係る基金積立てにより、増加している。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事業見直しを行いながら住民にとって真に必要な事業を厳選し実施していく。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5,272
5,240
69.83
3,886,343
3,655,298
160,709
2,277,665
3,461,683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64897</xdr:rowOff>
    </xdr:from>
    <xdr:to>
      <xdr:col>24</xdr:col>
      <xdr:colOff>63500</xdr:colOff>
      <xdr:row>35</xdr:row>
      <xdr:rowOff>129032</xdr:rowOff>
    </xdr:to>
    <xdr:cxnSp macro="">
      <xdr:nvCxnSpPr>
        <xdr:cNvPr id="61" name="直線コネクタ 60"/>
        <xdr:cNvCxnSpPr/>
      </xdr:nvCxnSpPr>
      <xdr:spPr>
        <a:xfrm flipV="1">
          <a:off x="3797300" y="6065647"/>
          <a:ext cx="8382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127000</xdr:rowOff>
    </xdr:from>
    <xdr:to>
      <xdr:col>19</xdr:col>
      <xdr:colOff>177800</xdr:colOff>
      <xdr:row>35</xdr:row>
      <xdr:rowOff>129032</xdr:rowOff>
    </xdr:to>
    <xdr:cxnSp macro="">
      <xdr:nvCxnSpPr>
        <xdr:cNvPr id="64" name="直線コネクタ 63"/>
        <xdr:cNvCxnSpPr/>
      </xdr:nvCxnSpPr>
      <xdr:spPr>
        <a:xfrm>
          <a:off x="2908300" y="6127750"/>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72136</xdr:rowOff>
    </xdr:from>
    <xdr:to>
      <xdr:col>15</xdr:col>
      <xdr:colOff>50800</xdr:colOff>
      <xdr:row>35</xdr:row>
      <xdr:rowOff>127000</xdr:rowOff>
    </xdr:to>
    <xdr:cxnSp macro="">
      <xdr:nvCxnSpPr>
        <xdr:cNvPr id="67" name="直線コネクタ 66"/>
        <xdr:cNvCxnSpPr/>
      </xdr:nvCxnSpPr>
      <xdr:spPr>
        <a:xfrm>
          <a:off x="2019300" y="607288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72136</xdr:rowOff>
    </xdr:from>
    <xdr:to>
      <xdr:col>10</xdr:col>
      <xdr:colOff>114300</xdr:colOff>
      <xdr:row>36</xdr:row>
      <xdr:rowOff>18415</xdr:rowOff>
    </xdr:to>
    <xdr:cxnSp macro="">
      <xdr:nvCxnSpPr>
        <xdr:cNvPr id="70" name="直線コネクタ 69"/>
        <xdr:cNvCxnSpPr/>
      </xdr:nvCxnSpPr>
      <xdr:spPr>
        <a:xfrm flipV="1">
          <a:off x="1130300" y="6072886"/>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14097</xdr:rowOff>
    </xdr:from>
    <xdr:to>
      <xdr:col>24</xdr:col>
      <xdr:colOff>114300</xdr:colOff>
      <xdr:row>35</xdr:row>
      <xdr:rowOff>115697</xdr:rowOff>
    </xdr:to>
    <xdr:sp macro="" textlink="">
      <xdr:nvSpPr>
        <xdr:cNvPr id="80" name="楕円 79"/>
        <xdr:cNvSpPr/>
      </xdr:nvSpPr>
      <xdr:spPr>
        <a:xfrm>
          <a:off x="4584700" y="60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36974</xdr:rowOff>
    </xdr:from>
    <xdr:ext cx="534377" cy="259045"/>
    <xdr:sp macro="" textlink="">
      <xdr:nvSpPr>
        <xdr:cNvPr id="81" name="議会費該当値テキスト"/>
        <xdr:cNvSpPr txBox="1"/>
      </xdr:nvSpPr>
      <xdr:spPr>
        <a:xfrm>
          <a:off x="4686300" y="58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78232</xdr:rowOff>
    </xdr:from>
    <xdr:to>
      <xdr:col>20</xdr:col>
      <xdr:colOff>38100</xdr:colOff>
      <xdr:row>36</xdr:row>
      <xdr:rowOff>8382</xdr:rowOff>
    </xdr:to>
    <xdr:sp macro="" textlink="">
      <xdr:nvSpPr>
        <xdr:cNvPr id="82" name="楕円 81"/>
        <xdr:cNvSpPr/>
      </xdr:nvSpPr>
      <xdr:spPr>
        <a:xfrm>
          <a:off x="3746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24909</xdr:rowOff>
    </xdr:from>
    <xdr:ext cx="534377" cy="259045"/>
    <xdr:sp macro="" textlink="">
      <xdr:nvSpPr>
        <xdr:cNvPr id="83" name="テキスト ボックス 82"/>
        <xdr:cNvSpPr txBox="1"/>
      </xdr:nvSpPr>
      <xdr:spPr>
        <a:xfrm>
          <a:off x="3530111" y="58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76200</xdr:rowOff>
    </xdr:from>
    <xdr:to>
      <xdr:col>15</xdr:col>
      <xdr:colOff>101600</xdr:colOff>
      <xdr:row>36</xdr:row>
      <xdr:rowOff>6350</xdr:rowOff>
    </xdr:to>
    <xdr:sp macro="" textlink="">
      <xdr:nvSpPr>
        <xdr:cNvPr id="84" name="楕円 83"/>
        <xdr:cNvSpPr/>
      </xdr:nvSpPr>
      <xdr:spPr>
        <a:xfrm>
          <a:off x="2857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22877</xdr:rowOff>
    </xdr:from>
    <xdr:ext cx="534377" cy="259045"/>
    <xdr:sp macro="" textlink="">
      <xdr:nvSpPr>
        <xdr:cNvPr id="85" name="テキスト ボックス 84"/>
        <xdr:cNvSpPr txBox="1"/>
      </xdr:nvSpPr>
      <xdr:spPr>
        <a:xfrm>
          <a:off x="2641111" y="585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21336</xdr:rowOff>
    </xdr:from>
    <xdr:to>
      <xdr:col>10</xdr:col>
      <xdr:colOff>165100</xdr:colOff>
      <xdr:row>35</xdr:row>
      <xdr:rowOff>122936</xdr:rowOff>
    </xdr:to>
    <xdr:sp macro="" textlink="">
      <xdr:nvSpPr>
        <xdr:cNvPr id="86" name="楕円 85"/>
        <xdr:cNvSpPr/>
      </xdr:nvSpPr>
      <xdr:spPr>
        <a:xfrm>
          <a:off x="1968500" y="60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139463</xdr:rowOff>
    </xdr:from>
    <xdr:ext cx="534377" cy="259045"/>
    <xdr:sp macro="" textlink="">
      <xdr:nvSpPr>
        <xdr:cNvPr id="87" name="テキスト ボックス 86"/>
        <xdr:cNvSpPr txBox="1"/>
      </xdr:nvSpPr>
      <xdr:spPr>
        <a:xfrm>
          <a:off x="1752111" y="57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139065</xdr:rowOff>
    </xdr:from>
    <xdr:to>
      <xdr:col>6</xdr:col>
      <xdr:colOff>38100</xdr:colOff>
      <xdr:row>36</xdr:row>
      <xdr:rowOff>69215</xdr:rowOff>
    </xdr:to>
    <xdr:sp macro="" textlink="">
      <xdr:nvSpPr>
        <xdr:cNvPr id="88" name="楕円 87"/>
        <xdr:cNvSpPr/>
      </xdr:nvSpPr>
      <xdr:spPr>
        <a:xfrm>
          <a:off x="1079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60342</xdr:rowOff>
    </xdr:from>
    <xdr:ext cx="534377" cy="259045"/>
    <xdr:sp macro="" textlink="">
      <xdr:nvSpPr>
        <xdr:cNvPr id="89" name="テキスト ボックス 88"/>
        <xdr:cNvSpPr txBox="1"/>
      </xdr:nvSpPr>
      <xdr:spPr>
        <a:xfrm>
          <a:off x="863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139536</xdr:rowOff>
    </xdr:from>
    <xdr:to>
      <xdr:col>24</xdr:col>
      <xdr:colOff>63500</xdr:colOff>
      <xdr:row>57</xdr:row>
      <xdr:rowOff>158841</xdr:rowOff>
    </xdr:to>
    <xdr:cxnSp macro="">
      <xdr:nvCxnSpPr>
        <xdr:cNvPr id="120" name="直線コネクタ 119"/>
        <xdr:cNvCxnSpPr/>
      </xdr:nvCxnSpPr>
      <xdr:spPr>
        <a:xfrm flipV="1">
          <a:off x="3797300" y="9912186"/>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158841</xdr:rowOff>
    </xdr:from>
    <xdr:to>
      <xdr:col>19</xdr:col>
      <xdr:colOff>177800</xdr:colOff>
      <xdr:row>57</xdr:row>
      <xdr:rowOff>169470</xdr:rowOff>
    </xdr:to>
    <xdr:cxnSp macro="">
      <xdr:nvCxnSpPr>
        <xdr:cNvPr id="123" name="直線コネクタ 122"/>
        <xdr:cNvCxnSpPr/>
      </xdr:nvCxnSpPr>
      <xdr:spPr>
        <a:xfrm flipV="1">
          <a:off x="2908300" y="9931491"/>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37705</xdr:rowOff>
    </xdr:from>
    <xdr:to>
      <xdr:col>15</xdr:col>
      <xdr:colOff>50800</xdr:colOff>
      <xdr:row>57</xdr:row>
      <xdr:rowOff>169470</xdr:rowOff>
    </xdr:to>
    <xdr:cxnSp macro="">
      <xdr:nvCxnSpPr>
        <xdr:cNvPr id="126" name="直線コネクタ 125"/>
        <xdr:cNvCxnSpPr/>
      </xdr:nvCxnSpPr>
      <xdr:spPr>
        <a:xfrm>
          <a:off x="2019300" y="9467455"/>
          <a:ext cx="889000" cy="4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37705</xdr:rowOff>
    </xdr:from>
    <xdr:to>
      <xdr:col>10</xdr:col>
      <xdr:colOff>114300</xdr:colOff>
      <xdr:row>57</xdr:row>
      <xdr:rowOff>20479</xdr:rowOff>
    </xdr:to>
    <xdr:cxnSp macro="">
      <xdr:nvCxnSpPr>
        <xdr:cNvPr id="129" name="直線コネクタ 128"/>
        <xdr:cNvCxnSpPr/>
      </xdr:nvCxnSpPr>
      <xdr:spPr>
        <a:xfrm flipV="1">
          <a:off x="1130300" y="9467455"/>
          <a:ext cx="889000" cy="3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88736</xdr:rowOff>
    </xdr:from>
    <xdr:to>
      <xdr:col>24</xdr:col>
      <xdr:colOff>114300</xdr:colOff>
      <xdr:row>58</xdr:row>
      <xdr:rowOff>18886</xdr:rowOff>
    </xdr:to>
    <xdr:sp macro="" textlink="">
      <xdr:nvSpPr>
        <xdr:cNvPr id="139" name="楕円 138"/>
        <xdr:cNvSpPr/>
      </xdr:nvSpPr>
      <xdr:spPr>
        <a:xfrm>
          <a:off x="4584700" y="98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3663</xdr:rowOff>
    </xdr:from>
    <xdr:ext cx="534377" cy="259045"/>
    <xdr:sp macro="" textlink="">
      <xdr:nvSpPr>
        <xdr:cNvPr id="140" name="総務費該当値テキスト"/>
        <xdr:cNvSpPr txBox="1"/>
      </xdr:nvSpPr>
      <xdr:spPr>
        <a:xfrm>
          <a:off x="4686300" y="97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108041</xdr:rowOff>
    </xdr:from>
    <xdr:to>
      <xdr:col>20</xdr:col>
      <xdr:colOff>38100</xdr:colOff>
      <xdr:row>58</xdr:row>
      <xdr:rowOff>38191</xdr:rowOff>
    </xdr:to>
    <xdr:sp macro="" textlink="">
      <xdr:nvSpPr>
        <xdr:cNvPr id="141" name="楕円 140"/>
        <xdr:cNvSpPr/>
      </xdr:nvSpPr>
      <xdr:spPr>
        <a:xfrm>
          <a:off x="3746500" y="98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29318</xdr:rowOff>
    </xdr:from>
    <xdr:ext cx="534377" cy="259045"/>
    <xdr:sp macro="" textlink="">
      <xdr:nvSpPr>
        <xdr:cNvPr id="142" name="テキスト ボックス 141"/>
        <xdr:cNvSpPr txBox="1"/>
      </xdr:nvSpPr>
      <xdr:spPr>
        <a:xfrm>
          <a:off x="3530111" y="997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118670</xdr:rowOff>
    </xdr:from>
    <xdr:to>
      <xdr:col>15</xdr:col>
      <xdr:colOff>101600</xdr:colOff>
      <xdr:row>58</xdr:row>
      <xdr:rowOff>48820</xdr:rowOff>
    </xdr:to>
    <xdr:sp macro="" textlink="">
      <xdr:nvSpPr>
        <xdr:cNvPr id="143" name="楕円 142"/>
        <xdr:cNvSpPr/>
      </xdr:nvSpPr>
      <xdr:spPr>
        <a:xfrm>
          <a:off x="2857500" y="98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39947</xdr:rowOff>
    </xdr:from>
    <xdr:ext cx="534377" cy="259045"/>
    <xdr:sp macro="" textlink="">
      <xdr:nvSpPr>
        <xdr:cNvPr id="144" name="テキスト ボックス 143"/>
        <xdr:cNvSpPr txBox="1"/>
      </xdr:nvSpPr>
      <xdr:spPr>
        <a:xfrm>
          <a:off x="2641111" y="99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158355</xdr:rowOff>
    </xdr:from>
    <xdr:to>
      <xdr:col>10</xdr:col>
      <xdr:colOff>165100</xdr:colOff>
      <xdr:row>55</xdr:row>
      <xdr:rowOff>88505</xdr:rowOff>
    </xdr:to>
    <xdr:sp macro="" textlink="">
      <xdr:nvSpPr>
        <xdr:cNvPr id="145" name="楕円 144"/>
        <xdr:cNvSpPr/>
      </xdr:nvSpPr>
      <xdr:spPr>
        <a:xfrm>
          <a:off x="1968500" y="9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105032</xdr:rowOff>
    </xdr:from>
    <xdr:ext cx="599010" cy="259045"/>
    <xdr:sp macro="" textlink="">
      <xdr:nvSpPr>
        <xdr:cNvPr id="146" name="テキスト ボックス 145"/>
        <xdr:cNvSpPr txBox="1"/>
      </xdr:nvSpPr>
      <xdr:spPr>
        <a:xfrm>
          <a:off x="1719795" y="919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141129</xdr:rowOff>
    </xdr:from>
    <xdr:to>
      <xdr:col>6</xdr:col>
      <xdr:colOff>38100</xdr:colOff>
      <xdr:row>57</xdr:row>
      <xdr:rowOff>71279</xdr:rowOff>
    </xdr:to>
    <xdr:sp macro="" textlink="">
      <xdr:nvSpPr>
        <xdr:cNvPr id="147" name="楕円 146"/>
        <xdr:cNvSpPr/>
      </xdr:nvSpPr>
      <xdr:spPr>
        <a:xfrm>
          <a:off x="1079500" y="97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62406</xdr:rowOff>
    </xdr:from>
    <xdr:ext cx="599010" cy="259045"/>
    <xdr:sp macro="" textlink="">
      <xdr:nvSpPr>
        <xdr:cNvPr id="148" name="テキスト ボックス 147"/>
        <xdr:cNvSpPr txBox="1"/>
      </xdr:nvSpPr>
      <xdr:spPr>
        <a:xfrm>
          <a:off x="830795" y="98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168377</xdr:rowOff>
    </xdr:from>
    <xdr:to>
      <xdr:col>24</xdr:col>
      <xdr:colOff>63500</xdr:colOff>
      <xdr:row>75</xdr:row>
      <xdr:rowOff>169275</xdr:rowOff>
    </xdr:to>
    <xdr:cxnSp macro="">
      <xdr:nvCxnSpPr>
        <xdr:cNvPr id="174" name="直線コネクタ 173"/>
        <xdr:cNvCxnSpPr/>
      </xdr:nvCxnSpPr>
      <xdr:spPr>
        <a:xfrm flipV="1">
          <a:off x="3797300" y="13027127"/>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123447</xdr:rowOff>
    </xdr:from>
    <xdr:to>
      <xdr:col>19</xdr:col>
      <xdr:colOff>177800</xdr:colOff>
      <xdr:row>75</xdr:row>
      <xdr:rowOff>169275</xdr:rowOff>
    </xdr:to>
    <xdr:cxnSp macro="">
      <xdr:nvCxnSpPr>
        <xdr:cNvPr id="177" name="直線コネクタ 176"/>
        <xdr:cNvCxnSpPr/>
      </xdr:nvCxnSpPr>
      <xdr:spPr>
        <a:xfrm>
          <a:off x="2908300" y="12982197"/>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123447</xdr:rowOff>
    </xdr:from>
    <xdr:to>
      <xdr:col>15</xdr:col>
      <xdr:colOff>50800</xdr:colOff>
      <xdr:row>76</xdr:row>
      <xdr:rowOff>101439</xdr:rowOff>
    </xdr:to>
    <xdr:cxnSp macro="">
      <xdr:nvCxnSpPr>
        <xdr:cNvPr id="180" name="直線コネクタ 179"/>
        <xdr:cNvCxnSpPr/>
      </xdr:nvCxnSpPr>
      <xdr:spPr>
        <a:xfrm flipV="1">
          <a:off x="2019300" y="12982197"/>
          <a:ext cx="889000" cy="14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49986</xdr:rowOff>
    </xdr:from>
    <xdr:to>
      <xdr:col>10</xdr:col>
      <xdr:colOff>114300</xdr:colOff>
      <xdr:row>76</xdr:row>
      <xdr:rowOff>101439</xdr:rowOff>
    </xdr:to>
    <xdr:cxnSp macro="">
      <xdr:nvCxnSpPr>
        <xdr:cNvPr id="183" name="直線コネクタ 182"/>
        <xdr:cNvCxnSpPr/>
      </xdr:nvCxnSpPr>
      <xdr:spPr>
        <a:xfrm>
          <a:off x="1130300" y="13080186"/>
          <a:ext cx="889000" cy="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117578</xdr:rowOff>
    </xdr:from>
    <xdr:to>
      <xdr:col>24</xdr:col>
      <xdr:colOff>114300</xdr:colOff>
      <xdr:row>76</xdr:row>
      <xdr:rowOff>47727</xdr:rowOff>
    </xdr:to>
    <xdr:sp macro="" textlink="">
      <xdr:nvSpPr>
        <xdr:cNvPr id="193" name="楕円 192"/>
        <xdr:cNvSpPr/>
      </xdr:nvSpPr>
      <xdr:spPr>
        <a:xfrm>
          <a:off x="4584700" y="12976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96005</xdr:rowOff>
    </xdr:from>
    <xdr:ext cx="599010" cy="259045"/>
    <xdr:sp macro="" textlink="">
      <xdr:nvSpPr>
        <xdr:cNvPr id="194" name="民生費該当値テキスト"/>
        <xdr:cNvSpPr txBox="1"/>
      </xdr:nvSpPr>
      <xdr:spPr>
        <a:xfrm>
          <a:off x="4686300" y="1295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118475</xdr:rowOff>
    </xdr:from>
    <xdr:to>
      <xdr:col>20</xdr:col>
      <xdr:colOff>38100</xdr:colOff>
      <xdr:row>76</xdr:row>
      <xdr:rowOff>48625</xdr:rowOff>
    </xdr:to>
    <xdr:sp macro="" textlink="">
      <xdr:nvSpPr>
        <xdr:cNvPr id="195" name="楕円 194"/>
        <xdr:cNvSpPr/>
      </xdr:nvSpPr>
      <xdr:spPr>
        <a:xfrm>
          <a:off x="3746500" y="129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39752</xdr:rowOff>
    </xdr:from>
    <xdr:ext cx="599010" cy="259045"/>
    <xdr:sp macro="" textlink="">
      <xdr:nvSpPr>
        <xdr:cNvPr id="196" name="テキスト ボックス 195"/>
        <xdr:cNvSpPr txBox="1"/>
      </xdr:nvSpPr>
      <xdr:spPr>
        <a:xfrm>
          <a:off x="3497795" y="1306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72647</xdr:rowOff>
    </xdr:from>
    <xdr:to>
      <xdr:col>15</xdr:col>
      <xdr:colOff>101600</xdr:colOff>
      <xdr:row>76</xdr:row>
      <xdr:rowOff>2797</xdr:rowOff>
    </xdr:to>
    <xdr:sp macro="" textlink="">
      <xdr:nvSpPr>
        <xdr:cNvPr id="197" name="楕円 196"/>
        <xdr:cNvSpPr/>
      </xdr:nvSpPr>
      <xdr:spPr>
        <a:xfrm>
          <a:off x="2857500" y="1293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165374</xdr:rowOff>
    </xdr:from>
    <xdr:ext cx="599010" cy="259045"/>
    <xdr:sp macro="" textlink="">
      <xdr:nvSpPr>
        <xdr:cNvPr id="198" name="テキスト ボックス 197"/>
        <xdr:cNvSpPr txBox="1"/>
      </xdr:nvSpPr>
      <xdr:spPr>
        <a:xfrm>
          <a:off x="2608795" y="130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50639</xdr:rowOff>
    </xdr:from>
    <xdr:to>
      <xdr:col>10</xdr:col>
      <xdr:colOff>165100</xdr:colOff>
      <xdr:row>76</xdr:row>
      <xdr:rowOff>152239</xdr:rowOff>
    </xdr:to>
    <xdr:sp macro="" textlink="">
      <xdr:nvSpPr>
        <xdr:cNvPr id="199" name="楕円 198"/>
        <xdr:cNvSpPr/>
      </xdr:nvSpPr>
      <xdr:spPr>
        <a:xfrm>
          <a:off x="1968500" y="130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143366</xdr:rowOff>
    </xdr:from>
    <xdr:ext cx="599010" cy="259045"/>
    <xdr:sp macro="" textlink="">
      <xdr:nvSpPr>
        <xdr:cNvPr id="200" name="テキスト ボックス 199"/>
        <xdr:cNvSpPr txBox="1"/>
      </xdr:nvSpPr>
      <xdr:spPr>
        <a:xfrm>
          <a:off x="1719795" y="1317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170636</xdr:rowOff>
    </xdr:from>
    <xdr:to>
      <xdr:col>6</xdr:col>
      <xdr:colOff>38100</xdr:colOff>
      <xdr:row>76</xdr:row>
      <xdr:rowOff>100786</xdr:rowOff>
    </xdr:to>
    <xdr:sp macro="" textlink="">
      <xdr:nvSpPr>
        <xdr:cNvPr id="201" name="楕円 200"/>
        <xdr:cNvSpPr/>
      </xdr:nvSpPr>
      <xdr:spPr>
        <a:xfrm>
          <a:off x="1079500" y="130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91913</xdr:rowOff>
    </xdr:from>
    <xdr:ext cx="599010" cy="259045"/>
    <xdr:sp macro="" textlink="">
      <xdr:nvSpPr>
        <xdr:cNvPr id="202" name="テキスト ボックス 201"/>
        <xdr:cNvSpPr txBox="1"/>
      </xdr:nvSpPr>
      <xdr:spPr>
        <a:xfrm>
          <a:off x="830795" y="131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140515</xdr:rowOff>
    </xdr:from>
    <xdr:to>
      <xdr:col>24</xdr:col>
      <xdr:colOff>63500</xdr:colOff>
      <xdr:row>95</xdr:row>
      <xdr:rowOff>40793</xdr:rowOff>
    </xdr:to>
    <xdr:cxnSp macro="">
      <xdr:nvCxnSpPr>
        <xdr:cNvPr id="231" name="直線コネクタ 230"/>
        <xdr:cNvCxnSpPr/>
      </xdr:nvCxnSpPr>
      <xdr:spPr>
        <a:xfrm flipV="1">
          <a:off x="3797300" y="16256815"/>
          <a:ext cx="838200" cy="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106318</xdr:rowOff>
    </xdr:from>
    <xdr:to>
      <xdr:col>19</xdr:col>
      <xdr:colOff>177800</xdr:colOff>
      <xdr:row>95</xdr:row>
      <xdr:rowOff>40793</xdr:rowOff>
    </xdr:to>
    <xdr:cxnSp macro="">
      <xdr:nvCxnSpPr>
        <xdr:cNvPr id="234" name="直線コネクタ 233"/>
        <xdr:cNvCxnSpPr/>
      </xdr:nvCxnSpPr>
      <xdr:spPr>
        <a:xfrm>
          <a:off x="2908300" y="16051168"/>
          <a:ext cx="889000" cy="2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106318</xdr:rowOff>
    </xdr:from>
    <xdr:to>
      <xdr:col>15</xdr:col>
      <xdr:colOff>50800</xdr:colOff>
      <xdr:row>95</xdr:row>
      <xdr:rowOff>152631</xdr:rowOff>
    </xdr:to>
    <xdr:cxnSp macro="">
      <xdr:nvCxnSpPr>
        <xdr:cNvPr id="237" name="直線コネクタ 236"/>
        <xdr:cNvCxnSpPr/>
      </xdr:nvCxnSpPr>
      <xdr:spPr>
        <a:xfrm flipV="1">
          <a:off x="2019300" y="16051168"/>
          <a:ext cx="889000" cy="38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104115</xdr:rowOff>
    </xdr:from>
    <xdr:to>
      <xdr:col>10</xdr:col>
      <xdr:colOff>114300</xdr:colOff>
      <xdr:row>95</xdr:row>
      <xdr:rowOff>152631</xdr:rowOff>
    </xdr:to>
    <xdr:cxnSp macro="">
      <xdr:nvCxnSpPr>
        <xdr:cNvPr id="240" name="直線コネクタ 239"/>
        <xdr:cNvCxnSpPr/>
      </xdr:nvCxnSpPr>
      <xdr:spPr>
        <a:xfrm>
          <a:off x="1130300" y="16391865"/>
          <a:ext cx="889000" cy="4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89715</xdr:rowOff>
    </xdr:from>
    <xdr:to>
      <xdr:col>24</xdr:col>
      <xdr:colOff>114300</xdr:colOff>
      <xdr:row>95</xdr:row>
      <xdr:rowOff>19865</xdr:rowOff>
    </xdr:to>
    <xdr:sp macro="" textlink="">
      <xdr:nvSpPr>
        <xdr:cNvPr id="250" name="楕円 249"/>
        <xdr:cNvSpPr/>
      </xdr:nvSpPr>
      <xdr:spPr>
        <a:xfrm>
          <a:off x="4584700" y="162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112592</xdr:rowOff>
    </xdr:from>
    <xdr:ext cx="534377" cy="259045"/>
    <xdr:sp macro="" textlink="">
      <xdr:nvSpPr>
        <xdr:cNvPr id="251" name="衛生費該当値テキスト"/>
        <xdr:cNvSpPr txBox="1"/>
      </xdr:nvSpPr>
      <xdr:spPr>
        <a:xfrm>
          <a:off x="4686300" y="160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161443</xdr:rowOff>
    </xdr:from>
    <xdr:to>
      <xdr:col>20</xdr:col>
      <xdr:colOff>38100</xdr:colOff>
      <xdr:row>95</xdr:row>
      <xdr:rowOff>91593</xdr:rowOff>
    </xdr:to>
    <xdr:sp macro="" textlink="">
      <xdr:nvSpPr>
        <xdr:cNvPr id="252" name="楕円 251"/>
        <xdr:cNvSpPr/>
      </xdr:nvSpPr>
      <xdr:spPr>
        <a:xfrm>
          <a:off x="3746500" y="162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108120</xdr:rowOff>
    </xdr:from>
    <xdr:ext cx="534377" cy="259045"/>
    <xdr:sp macro="" textlink="">
      <xdr:nvSpPr>
        <xdr:cNvPr id="253" name="テキスト ボックス 252"/>
        <xdr:cNvSpPr txBox="1"/>
      </xdr:nvSpPr>
      <xdr:spPr>
        <a:xfrm>
          <a:off x="3530111" y="160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55518</xdr:rowOff>
    </xdr:from>
    <xdr:to>
      <xdr:col>15</xdr:col>
      <xdr:colOff>101600</xdr:colOff>
      <xdr:row>93</xdr:row>
      <xdr:rowOff>157118</xdr:rowOff>
    </xdr:to>
    <xdr:sp macro="" textlink="">
      <xdr:nvSpPr>
        <xdr:cNvPr id="254" name="楕円 253"/>
        <xdr:cNvSpPr/>
      </xdr:nvSpPr>
      <xdr:spPr>
        <a:xfrm>
          <a:off x="2857500" y="160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2195</xdr:rowOff>
    </xdr:from>
    <xdr:ext cx="599010" cy="259045"/>
    <xdr:sp macro="" textlink="">
      <xdr:nvSpPr>
        <xdr:cNvPr id="255" name="テキスト ボックス 254"/>
        <xdr:cNvSpPr txBox="1"/>
      </xdr:nvSpPr>
      <xdr:spPr>
        <a:xfrm>
          <a:off x="2608795" y="1577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101831</xdr:rowOff>
    </xdr:from>
    <xdr:to>
      <xdr:col>10</xdr:col>
      <xdr:colOff>165100</xdr:colOff>
      <xdr:row>96</xdr:row>
      <xdr:rowOff>31981</xdr:rowOff>
    </xdr:to>
    <xdr:sp macro="" textlink="">
      <xdr:nvSpPr>
        <xdr:cNvPr id="256" name="楕円 255"/>
        <xdr:cNvSpPr/>
      </xdr:nvSpPr>
      <xdr:spPr>
        <a:xfrm>
          <a:off x="1968500" y="163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23108</xdr:rowOff>
    </xdr:from>
    <xdr:ext cx="534377" cy="259045"/>
    <xdr:sp macro="" textlink="">
      <xdr:nvSpPr>
        <xdr:cNvPr id="257" name="テキスト ボックス 256"/>
        <xdr:cNvSpPr txBox="1"/>
      </xdr:nvSpPr>
      <xdr:spPr>
        <a:xfrm>
          <a:off x="1752111" y="164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53315</xdr:rowOff>
    </xdr:from>
    <xdr:to>
      <xdr:col>6</xdr:col>
      <xdr:colOff>38100</xdr:colOff>
      <xdr:row>95</xdr:row>
      <xdr:rowOff>154915</xdr:rowOff>
    </xdr:to>
    <xdr:sp macro="" textlink="">
      <xdr:nvSpPr>
        <xdr:cNvPr id="258" name="楕円 257"/>
        <xdr:cNvSpPr/>
      </xdr:nvSpPr>
      <xdr:spPr>
        <a:xfrm>
          <a:off x="1079500" y="163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171442</xdr:rowOff>
    </xdr:from>
    <xdr:ext cx="534377" cy="259045"/>
    <xdr:sp macro="" textlink="">
      <xdr:nvSpPr>
        <xdr:cNvPr id="259" name="テキスト ボックス 258"/>
        <xdr:cNvSpPr txBox="1"/>
      </xdr:nvSpPr>
      <xdr:spPr>
        <a:xfrm>
          <a:off x="863111" y="161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146329</xdr:rowOff>
    </xdr:from>
    <xdr:to>
      <xdr:col>55</xdr:col>
      <xdr:colOff>0</xdr:colOff>
      <xdr:row>37</xdr:row>
      <xdr:rowOff>149530</xdr:rowOff>
    </xdr:to>
    <xdr:cxnSp macro="">
      <xdr:nvCxnSpPr>
        <xdr:cNvPr id="286" name="直線コネクタ 285"/>
        <xdr:cNvCxnSpPr/>
      </xdr:nvCxnSpPr>
      <xdr:spPr>
        <a:xfrm flipV="1">
          <a:off x="9639300" y="648997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149530</xdr:rowOff>
    </xdr:from>
    <xdr:to>
      <xdr:col>50</xdr:col>
      <xdr:colOff>114300</xdr:colOff>
      <xdr:row>37</xdr:row>
      <xdr:rowOff>151587</xdr:rowOff>
    </xdr:to>
    <xdr:cxnSp macro="">
      <xdr:nvCxnSpPr>
        <xdr:cNvPr id="289" name="直線コネクタ 288"/>
        <xdr:cNvCxnSpPr/>
      </xdr:nvCxnSpPr>
      <xdr:spPr>
        <a:xfrm flipV="1">
          <a:off x="8750300" y="649318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151587</xdr:rowOff>
    </xdr:from>
    <xdr:to>
      <xdr:col>45</xdr:col>
      <xdr:colOff>177800</xdr:colOff>
      <xdr:row>37</xdr:row>
      <xdr:rowOff>153644</xdr:rowOff>
    </xdr:to>
    <xdr:cxnSp macro="">
      <xdr:nvCxnSpPr>
        <xdr:cNvPr id="292" name="直線コネクタ 291"/>
        <xdr:cNvCxnSpPr/>
      </xdr:nvCxnSpPr>
      <xdr:spPr>
        <a:xfrm flipV="1">
          <a:off x="7861300" y="649523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153644</xdr:rowOff>
    </xdr:from>
    <xdr:to>
      <xdr:col>41</xdr:col>
      <xdr:colOff>50800</xdr:colOff>
      <xdr:row>37</xdr:row>
      <xdr:rowOff>157531</xdr:rowOff>
    </xdr:to>
    <xdr:cxnSp macro="">
      <xdr:nvCxnSpPr>
        <xdr:cNvPr id="295" name="直線コネクタ 294"/>
        <xdr:cNvCxnSpPr/>
      </xdr:nvCxnSpPr>
      <xdr:spPr>
        <a:xfrm flipV="1">
          <a:off x="6972300" y="649729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95529</xdr:rowOff>
    </xdr:from>
    <xdr:to>
      <xdr:col>55</xdr:col>
      <xdr:colOff>50800</xdr:colOff>
      <xdr:row>38</xdr:row>
      <xdr:rowOff>25679</xdr:rowOff>
    </xdr:to>
    <xdr:sp macro="" textlink="">
      <xdr:nvSpPr>
        <xdr:cNvPr id="305" name="楕円 304"/>
        <xdr:cNvSpPr/>
      </xdr:nvSpPr>
      <xdr:spPr>
        <a:xfrm>
          <a:off x="10426700" y="64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118406</xdr:rowOff>
    </xdr:from>
    <xdr:ext cx="378565" cy="259045"/>
    <xdr:sp macro="" textlink="">
      <xdr:nvSpPr>
        <xdr:cNvPr id="306" name="労働費該当値テキスト"/>
        <xdr:cNvSpPr txBox="1"/>
      </xdr:nvSpPr>
      <xdr:spPr>
        <a:xfrm>
          <a:off x="10528300" y="629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98730</xdr:rowOff>
    </xdr:from>
    <xdr:to>
      <xdr:col>50</xdr:col>
      <xdr:colOff>165100</xdr:colOff>
      <xdr:row>38</xdr:row>
      <xdr:rowOff>28880</xdr:rowOff>
    </xdr:to>
    <xdr:sp macro="" textlink="">
      <xdr:nvSpPr>
        <xdr:cNvPr id="307" name="楕円 306"/>
        <xdr:cNvSpPr/>
      </xdr:nvSpPr>
      <xdr:spPr>
        <a:xfrm>
          <a:off x="9588500" y="6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45407</xdr:rowOff>
    </xdr:from>
    <xdr:ext cx="378565" cy="259045"/>
    <xdr:sp macro="" textlink="">
      <xdr:nvSpPr>
        <xdr:cNvPr id="308" name="テキスト ボックス 307"/>
        <xdr:cNvSpPr txBox="1"/>
      </xdr:nvSpPr>
      <xdr:spPr>
        <a:xfrm>
          <a:off x="9450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100787</xdr:rowOff>
    </xdr:from>
    <xdr:to>
      <xdr:col>46</xdr:col>
      <xdr:colOff>38100</xdr:colOff>
      <xdr:row>38</xdr:row>
      <xdr:rowOff>30938</xdr:rowOff>
    </xdr:to>
    <xdr:sp macro="" textlink="">
      <xdr:nvSpPr>
        <xdr:cNvPr id="309" name="楕円 308"/>
        <xdr:cNvSpPr/>
      </xdr:nvSpPr>
      <xdr:spPr>
        <a:xfrm>
          <a:off x="8699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310" name="テキスト ボックス 309"/>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102844</xdr:rowOff>
    </xdr:from>
    <xdr:to>
      <xdr:col>41</xdr:col>
      <xdr:colOff>101600</xdr:colOff>
      <xdr:row>38</xdr:row>
      <xdr:rowOff>32995</xdr:rowOff>
    </xdr:to>
    <xdr:sp macro="" textlink="">
      <xdr:nvSpPr>
        <xdr:cNvPr id="311" name="楕円 310"/>
        <xdr:cNvSpPr/>
      </xdr:nvSpPr>
      <xdr:spPr>
        <a:xfrm>
          <a:off x="7810500" y="6446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24122</xdr:rowOff>
    </xdr:from>
    <xdr:ext cx="378565" cy="259045"/>
    <xdr:sp macro="" textlink="">
      <xdr:nvSpPr>
        <xdr:cNvPr id="312" name="テキスト ボックス 311"/>
        <xdr:cNvSpPr txBox="1"/>
      </xdr:nvSpPr>
      <xdr:spPr>
        <a:xfrm>
          <a:off x="7672017" y="65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106731</xdr:rowOff>
    </xdr:from>
    <xdr:to>
      <xdr:col>36</xdr:col>
      <xdr:colOff>165100</xdr:colOff>
      <xdr:row>38</xdr:row>
      <xdr:rowOff>36881</xdr:rowOff>
    </xdr:to>
    <xdr:sp macro="" textlink="">
      <xdr:nvSpPr>
        <xdr:cNvPr id="313" name="楕円 312"/>
        <xdr:cNvSpPr/>
      </xdr:nvSpPr>
      <xdr:spPr>
        <a:xfrm>
          <a:off x="6921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28008</xdr:rowOff>
    </xdr:from>
    <xdr:ext cx="378565" cy="259045"/>
    <xdr:sp macro="" textlink="">
      <xdr:nvSpPr>
        <xdr:cNvPr id="314" name="テキスト ボックス 313"/>
        <xdr:cNvSpPr txBox="1"/>
      </xdr:nvSpPr>
      <xdr:spPr>
        <a:xfrm>
          <a:off x="6783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168786</xdr:rowOff>
    </xdr:from>
    <xdr:to>
      <xdr:col>55</xdr:col>
      <xdr:colOff>0</xdr:colOff>
      <xdr:row>58</xdr:row>
      <xdr:rowOff>14777</xdr:rowOff>
    </xdr:to>
    <xdr:cxnSp macro="">
      <xdr:nvCxnSpPr>
        <xdr:cNvPr id="343" name="直線コネクタ 342"/>
        <xdr:cNvCxnSpPr/>
      </xdr:nvCxnSpPr>
      <xdr:spPr>
        <a:xfrm flipV="1">
          <a:off x="9639300" y="9941436"/>
          <a:ext cx="8382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14777</xdr:rowOff>
    </xdr:from>
    <xdr:to>
      <xdr:col>50</xdr:col>
      <xdr:colOff>114300</xdr:colOff>
      <xdr:row>58</xdr:row>
      <xdr:rowOff>26691</xdr:rowOff>
    </xdr:to>
    <xdr:cxnSp macro="">
      <xdr:nvCxnSpPr>
        <xdr:cNvPr id="346" name="直線コネクタ 345"/>
        <xdr:cNvCxnSpPr/>
      </xdr:nvCxnSpPr>
      <xdr:spPr>
        <a:xfrm flipV="1">
          <a:off x="8750300" y="9958877"/>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26691</xdr:rowOff>
    </xdr:from>
    <xdr:to>
      <xdr:col>45</xdr:col>
      <xdr:colOff>177800</xdr:colOff>
      <xdr:row>58</xdr:row>
      <xdr:rowOff>45665</xdr:rowOff>
    </xdr:to>
    <xdr:cxnSp macro="">
      <xdr:nvCxnSpPr>
        <xdr:cNvPr id="349" name="直線コネクタ 348"/>
        <xdr:cNvCxnSpPr/>
      </xdr:nvCxnSpPr>
      <xdr:spPr>
        <a:xfrm flipV="1">
          <a:off x="7861300" y="997079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145198</xdr:rowOff>
    </xdr:from>
    <xdr:to>
      <xdr:col>41</xdr:col>
      <xdr:colOff>50800</xdr:colOff>
      <xdr:row>58</xdr:row>
      <xdr:rowOff>45665</xdr:rowOff>
    </xdr:to>
    <xdr:cxnSp macro="">
      <xdr:nvCxnSpPr>
        <xdr:cNvPr id="352" name="直線コネクタ 351"/>
        <xdr:cNvCxnSpPr/>
      </xdr:nvCxnSpPr>
      <xdr:spPr>
        <a:xfrm>
          <a:off x="6972300" y="9917848"/>
          <a:ext cx="889000" cy="7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117986</xdr:rowOff>
    </xdr:from>
    <xdr:to>
      <xdr:col>55</xdr:col>
      <xdr:colOff>50800</xdr:colOff>
      <xdr:row>58</xdr:row>
      <xdr:rowOff>48136</xdr:rowOff>
    </xdr:to>
    <xdr:sp macro="" textlink="">
      <xdr:nvSpPr>
        <xdr:cNvPr id="362" name="楕円 361"/>
        <xdr:cNvSpPr/>
      </xdr:nvSpPr>
      <xdr:spPr>
        <a:xfrm>
          <a:off x="10426700" y="98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96413</xdr:rowOff>
    </xdr:from>
    <xdr:ext cx="534377" cy="259045"/>
    <xdr:sp macro="" textlink="">
      <xdr:nvSpPr>
        <xdr:cNvPr id="363" name="農林水産業費該当値テキスト"/>
        <xdr:cNvSpPr txBox="1"/>
      </xdr:nvSpPr>
      <xdr:spPr>
        <a:xfrm>
          <a:off x="10528300" y="986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135427</xdr:rowOff>
    </xdr:from>
    <xdr:to>
      <xdr:col>50</xdr:col>
      <xdr:colOff>165100</xdr:colOff>
      <xdr:row>58</xdr:row>
      <xdr:rowOff>65577</xdr:rowOff>
    </xdr:to>
    <xdr:sp macro="" textlink="">
      <xdr:nvSpPr>
        <xdr:cNvPr id="364" name="楕円 363"/>
        <xdr:cNvSpPr/>
      </xdr:nvSpPr>
      <xdr:spPr>
        <a:xfrm>
          <a:off x="9588500" y="99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56704</xdr:rowOff>
    </xdr:from>
    <xdr:ext cx="534377" cy="259045"/>
    <xdr:sp macro="" textlink="">
      <xdr:nvSpPr>
        <xdr:cNvPr id="365" name="テキスト ボックス 364"/>
        <xdr:cNvSpPr txBox="1"/>
      </xdr:nvSpPr>
      <xdr:spPr>
        <a:xfrm>
          <a:off x="9372111" y="100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147341</xdr:rowOff>
    </xdr:from>
    <xdr:to>
      <xdr:col>46</xdr:col>
      <xdr:colOff>38100</xdr:colOff>
      <xdr:row>58</xdr:row>
      <xdr:rowOff>77491</xdr:rowOff>
    </xdr:to>
    <xdr:sp macro="" textlink="">
      <xdr:nvSpPr>
        <xdr:cNvPr id="366" name="楕円 365"/>
        <xdr:cNvSpPr/>
      </xdr:nvSpPr>
      <xdr:spPr>
        <a:xfrm>
          <a:off x="8699500" y="99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68618</xdr:rowOff>
    </xdr:from>
    <xdr:ext cx="534377" cy="259045"/>
    <xdr:sp macro="" textlink="">
      <xdr:nvSpPr>
        <xdr:cNvPr id="367" name="テキスト ボックス 366"/>
        <xdr:cNvSpPr txBox="1"/>
      </xdr:nvSpPr>
      <xdr:spPr>
        <a:xfrm>
          <a:off x="8483111" y="100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166315</xdr:rowOff>
    </xdr:from>
    <xdr:to>
      <xdr:col>41</xdr:col>
      <xdr:colOff>101600</xdr:colOff>
      <xdr:row>58</xdr:row>
      <xdr:rowOff>96465</xdr:rowOff>
    </xdr:to>
    <xdr:sp macro="" textlink="">
      <xdr:nvSpPr>
        <xdr:cNvPr id="368" name="楕円 367"/>
        <xdr:cNvSpPr/>
      </xdr:nvSpPr>
      <xdr:spPr>
        <a:xfrm>
          <a:off x="7810500" y="99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87592</xdr:rowOff>
    </xdr:from>
    <xdr:ext cx="534377" cy="259045"/>
    <xdr:sp macro="" textlink="">
      <xdr:nvSpPr>
        <xdr:cNvPr id="369" name="テキスト ボックス 368"/>
        <xdr:cNvSpPr txBox="1"/>
      </xdr:nvSpPr>
      <xdr:spPr>
        <a:xfrm>
          <a:off x="7594111" y="100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94398</xdr:rowOff>
    </xdr:from>
    <xdr:to>
      <xdr:col>36</xdr:col>
      <xdr:colOff>165100</xdr:colOff>
      <xdr:row>58</xdr:row>
      <xdr:rowOff>24548</xdr:rowOff>
    </xdr:to>
    <xdr:sp macro="" textlink="">
      <xdr:nvSpPr>
        <xdr:cNvPr id="370" name="楕円 369"/>
        <xdr:cNvSpPr/>
      </xdr:nvSpPr>
      <xdr:spPr>
        <a:xfrm>
          <a:off x="6921500" y="98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15675</xdr:rowOff>
    </xdr:from>
    <xdr:ext cx="534377" cy="259045"/>
    <xdr:sp macro="" textlink="">
      <xdr:nvSpPr>
        <xdr:cNvPr id="371" name="テキスト ボックス 370"/>
        <xdr:cNvSpPr txBox="1"/>
      </xdr:nvSpPr>
      <xdr:spPr>
        <a:xfrm>
          <a:off x="6705111" y="99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113436</xdr:rowOff>
    </xdr:from>
    <xdr:to>
      <xdr:col>55</xdr:col>
      <xdr:colOff>0</xdr:colOff>
      <xdr:row>78</xdr:row>
      <xdr:rowOff>7086</xdr:rowOff>
    </xdr:to>
    <xdr:cxnSp macro="">
      <xdr:nvCxnSpPr>
        <xdr:cNvPr id="400" name="直線コネクタ 399"/>
        <xdr:cNvCxnSpPr/>
      </xdr:nvCxnSpPr>
      <xdr:spPr>
        <a:xfrm>
          <a:off x="9639300" y="13315086"/>
          <a:ext cx="838200" cy="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111937</xdr:rowOff>
    </xdr:from>
    <xdr:to>
      <xdr:col>50</xdr:col>
      <xdr:colOff>114300</xdr:colOff>
      <xdr:row>77</xdr:row>
      <xdr:rowOff>113436</xdr:rowOff>
    </xdr:to>
    <xdr:cxnSp macro="">
      <xdr:nvCxnSpPr>
        <xdr:cNvPr id="403" name="直線コネクタ 402"/>
        <xdr:cNvCxnSpPr/>
      </xdr:nvCxnSpPr>
      <xdr:spPr>
        <a:xfrm>
          <a:off x="8750300" y="13313587"/>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111937</xdr:rowOff>
    </xdr:from>
    <xdr:to>
      <xdr:col>45</xdr:col>
      <xdr:colOff>177800</xdr:colOff>
      <xdr:row>78</xdr:row>
      <xdr:rowOff>30087</xdr:rowOff>
    </xdr:to>
    <xdr:cxnSp macro="">
      <xdr:nvCxnSpPr>
        <xdr:cNvPr id="406" name="直線コネクタ 405"/>
        <xdr:cNvCxnSpPr/>
      </xdr:nvCxnSpPr>
      <xdr:spPr>
        <a:xfrm flipV="1">
          <a:off x="7861300" y="13313587"/>
          <a:ext cx="889000" cy="8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30087</xdr:rowOff>
    </xdr:from>
    <xdr:to>
      <xdr:col>41</xdr:col>
      <xdr:colOff>50800</xdr:colOff>
      <xdr:row>78</xdr:row>
      <xdr:rowOff>41580</xdr:rowOff>
    </xdr:to>
    <xdr:cxnSp macro="">
      <xdr:nvCxnSpPr>
        <xdr:cNvPr id="409" name="直線コネクタ 408"/>
        <xdr:cNvCxnSpPr/>
      </xdr:nvCxnSpPr>
      <xdr:spPr>
        <a:xfrm flipV="1">
          <a:off x="6972300" y="13403187"/>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127736</xdr:rowOff>
    </xdr:from>
    <xdr:to>
      <xdr:col>55</xdr:col>
      <xdr:colOff>50800</xdr:colOff>
      <xdr:row>78</xdr:row>
      <xdr:rowOff>57886</xdr:rowOff>
    </xdr:to>
    <xdr:sp macro="" textlink="">
      <xdr:nvSpPr>
        <xdr:cNvPr id="419" name="楕円 418"/>
        <xdr:cNvSpPr/>
      </xdr:nvSpPr>
      <xdr:spPr>
        <a:xfrm>
          <a:off x="10426700" y="133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106163</xdr:rowOff>
    </xdr:from>
    <xdr:ext cx="534377" cy="259045"/>
    <xdr:sp macro="" textlink="">
      <xdr:nvSpPr>
        <xdr:cNvPr id="420" name="商工費該当値テキスト"/>
        <xdr:cNvSpPr txBox="1"/>
      </xdr:nvSpPr>
      <xdr:spPr>
        <a:xfrm>
          <a:off x="10528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62636</xdr:rowOff>
    </xdr:from>
    <xdr:to>
      <xdr:col>50</xdr:col>
      <xdr:colOff>165100</xdr:colOff>
      <xdr:row>77</xdr:row>
      <xdr:rowOff>164236</xdr:rowOff>
    </xdr:to>
    <xdr:sp macro="" textlink="">
      <xdr:nvSpPr>
        <xdr:cNvPr id="421" name="楕円 420"/>
        <xdr:cNvSpPr/>
      </xdr:nvSpPr>
      <xdr:spPr>
        <a:xfrm>
          <a:off x="9588500" y="132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155363</xdr:rowOff>
    </xdr:from>
    <xdr:ext cx="534377" cy="259045"/>
    <xdr:sp macro="" textlink="">
      <xdr:nvSpPr>
        <xdr:cNvPr id="422" name="テキスト ボックス 421"/>
        <xdr:cNvSpPr txBox="1"/>
      </xdr:nvSpPr>
      <xdr:spPr>
        <a:xfrm>
          <a:off x="9372111" y="133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61137</xdr:rowOff>
    </xdr:from>
    <xdr:to>
      <xdr:col>46</xdr:col>
      <xdr:colOff>38100</xdr:colOff>
      <xdr:row>77</xdr:row>
      <xdr:rowOff>162737</xdr:rowOff>
    </xdr:to>
    <xdr:sp macro="" textlink="">
      <xdr:nvSpPr>
        <xdr:cNvPr id="423" name="楕円 422"/>
        <xdr:cNvSpPr/>
      </xdr:nvSpPr>
      <xdr:spPr>
        <a:xfrm>
          <a:off x="8699500" y="132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153864</xdr:rowOff>
    </xdr:from>
    <xdr:ext cx="534377" cy="259045"/>
    <xdr:sp macro="" textlink="">
      <xdr:nvSpPr>
        <xdr:cNvPr id="424" name="テキスト ボックス 423"/>
        <xdr:cNvSpPr txBox="1"/>
      </xdr:nvSpPr>
      <xdr:spPr>
        <a:xfrm>
          <a:off x="8483111" y="133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150737</xdr:rowOff>
    </xdr:from>
    <xdr:to>
      <xdr:col>41</xdr:col>
      <xdr:colOff>101600</xdr:colOff>
      <xdr:row>78</xdr:row>
      <xdr:rowOff>80887</xdr:rowOff>
    </xdr:to>
    <xdr:sp macro="" textlink="">
      <xdr:nvSpPr>
        <xdr:cNvPr id="425" name="楕円 424"/>
        <xdr:cNvSpPr/>
      </xdr:nvSpPr>
      <xdr:spPr>
        <a:xfrm>
          <a:off x="7810500" y="13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72014</xdr:rowOff>
    </xdr:from>
    <xdr:ext cx="534377" cy="259045"/>
    <xdr:sp macro="" textlink="">
      <xdr:nvSpPr>
        <xdr:cNvPr id="426" name="テキスト ボックス 425"/>
        <xdr:cNvSpPr txBox="1"/>
      </xdr:nvSpPr>
      <xdr:spPr>
        <a:xfrm>
          <a:off x="7594111" y="134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162230</xdr:rowOff>
    </xdr:from>
    <xdr:to>
      <xdr:col>36</xdr:col>
      <xdr:colOff>165100</xdr:colOff>
      <xdr:row>78</xdr:row>
      <xdr:rowOff>92380</xdr:rowOff>
    </xdr:to>
    <xdr:sp macro="" textlink="">
      <xdr:nvSpPr>
        <xdr:cNvPr id="427" name="楕円 426"/>
        <xdr:cNvSpPr/>
      </xdr:nvSpPr>
      <xdr:spPr>
        <a:xfrm>
          <a:off x="6921500" y="133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83507</xdr:rowOff>
    </xdr:from>
    <xdr:ext cx="534377" cy="259045"/>
    <xdr:sp macro="" textlink="">
      <xdr:nvSpPr>
        <xdr:cNvPr id="428" name="テキスト ボックス 427"/>
        <xdr:cNvSpPr txBox="1"/>
      </xdr:nvSpPr>
      <xdr:spPr>
        <a:xfrm>
          <a:off x="6705111" y="134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126619</xdr:rowOff>
    </xdr:from>
    <xdr:to>
      <xdr:col>55</xdr:col>
      <xdr:colOff>0</xdr:colOff>
      <xdr:row>96</xdr:row>
      <xdr:rowOff>107547</xdr:rowOff>
    </xdr:to>
    <xdr:cxnSp macro="">
      <xdr:nvCxnSpPr>
        <xdr:cNvPr id="453" name="直線コネクタ 452"/>
        <xdr:cNvCxnSpPr/>
      </xdr:nvCxnSpPr>
      <xdr:spPr>
        <a:xfrm flipV="1">
          <a:off x="9639300" y="16414369"/>
          <a:ext cx="838200" cy="1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107547</xdr:rowOff>
    </xdr:from>
    <xdr:to>
      <xdr:col>50</xdr:col>
      <xdr:colOff>114300</xdr:colOff>
      <xdr:row>96</xdr:row>
      <xdr:rowOff>135105</xdr:rowOff>
    </xdr:to>
    <xdr:cxnSp macro="">
      <xdr:nvCxnSpPr>
        <xdr:cNvPr id="456" name="直線コネクタ 455"/>
        <xdr:cNvCxnSpPr/>
      </xdr:nvCxnSpPr>
      <xdr:spPr>
        <a:xfrm flipV="1">
          <a:off x="8750300" y="16566747"/>
          <a:ext cx="8890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135105</xdr:rowOff>
    </xdr:from>
    <xdr:to>
      <xdr:col>45</xdr:col>
      <xdr:colOff>177800</xdr:colOff>
      <xdr:row>96</xdr:row>
      <xdr:rowOff>146558</xdr:rowOff>
    </xdr:to>
    <xdr:cxnSp macro="">
      <xdr:nvCxnSpPr>
        <xdr:cNvPr id="459" name="直線コネクタ 458"/>
        <xdr:cNvCxnSpPr/>
      </xdr:nvCxnSpPr>
      <xdr:spPr>
        <a:xfrm flipV="1">
          <a:off x="7861300" y="16594305"/>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146558</xdr:rowOff>
    </xdr:from>
    <xdr:to>
      <xdr:col>41</xdr:col>
      <xdr:colOff>50800</xdr:colOff>
      <xdr:row>96</xdr:row>
      <xdr:rowOff>158880</xdr:rowOff>
    </xdr:to>
    <xdr:cxnSp macro="">
      <xdr:nvCxnSpPr>
        <xdr:cNvPr id="462" name="直線コネクタ 461"/>
        <xdr:cNvCxnSpPr/>
      </xdr:nvCxnSpPr>
      <xdr:spPr>
        <a:xfrm flipV="1">
          <a:off x="6972300" y="1660575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75819</xdr:rowOff>
    </xdr:from>
    <xdr:to>
      <xdr:col>55</xdr:col>
      <xdr:colOff>50800</xdr:colOff>
      <xdr:row>96</xdr:row>
      <xdr:rowOff>5969</xdr:rowOff>
    </xdr:to>
    <xdr:sp macro="" textlink="">
      <xdr:nvSpPr>
        <xdr:cNvPr id="472" name="楕円 471"/>
        <xdr:cNvSpPr/>
      </xdr:nvSpPr>
      <xdr:spPr>
        <a:xfrm>
          <a:off x="10426700" y="163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54246</xdr:rowOff>
    </xdr:from>
    <xdr:ext cx="534377" cy="259045"/>
    <xdr:sp macro="" textlink="">
      <xdr:nvSpPr>
        <xdr:cNvPr id="473" name="土木費該当値テキスト"/>
        <xdr:cNvSpPr txBox="1"/>
      </xdr:nvSpPr>
      <xdr:spPr>
        <a:xfrm>
          <a:off x="10528300" y="1634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56747</xdr:rowOff>
    </xdr:from>
    <xdr:to>
      <xdr:col>50</xdr:col>
      <xdr:colOff>165100</xdr:colOff>
      <xdr:row>96</xdr:row>
      <xdr:rowOff>158347</xdr:rowOff>
    </xdr:to>
    <xdr:sp macro="" textlink="">
      <xdr:nvSpPr>
        <xdr:cNvPr id="474" name="楕円 473"/>
        <xdr:cNvSpPr/>
      </xdr:nvSpPr>
      <xdr:spPr>
        <a:xfrm>
          <a:off x="9588500" y="165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149474</xdr:rowOff>
    </xdr:from>
    <xdr:ext cx="534377" cy="259045"/>
    <xdr:sp macro="" textlink="">
      <xdr:nvSpPr>
        <xdr:cNvPr id="475" name="テキスト ボックス 474"/>
        <xdr:cNvSpPr txBox="1"/>
      </xdr:nvSpPr>
      <xdr:spPr>
        <a:xfrm>
          <a:off x="9372111" y="166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84305</xdr:rowOff>
    </xdr:from>
    <xdr:to>
      <xdr:col>46</xdr:col>
      <xdr:colOff>38100</xdr:colOff>
      <xdr:row>97</xdr:row>
      <xdr:rowOff>14455</xdr:rowOff>
    </xdr:to>
    <xdr:sp macro="" textlink="">
      <xdr:nvSpPr>
        <xdr:cNvPr id="476" name="楕円 475"/>
        <xdr:cNvSpPr/>
      </xdr:nvSpPr>
      <xdr:spPr>
        <a:xfrm>
          <a:off x="8699500" y="165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5582</xdr:rowOff>
    </xdr:from>
    <xdr:ext cx="534377" cy="259045"/>
    <xdr:sp macro="" textlink="">
      <xdr:nvSpPr>
        <xdr:cNvPr id="477" name="テキスト ボックス 476"/>
        <xdr:cNvSpPr txBox="1"/>
      </xdr:nvSpPr>
      <xdr:spPr>
        <a:xfrm>
          <a:off x="8483111" y="1663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95758</xdr:rowOff>
    </xdr:from>
    <xdr:to>
      <xdr:col>41</xdr:col>
      <xdr:colOff>101600</xdr:colOff>
      <xdr:row>97</xdr:row>
      <xdr:rowOff>25908</xdr:rowOff>
    </xdr:to>
    <xdr:sp macro="" textlink="">
      <xdr:nvSpPr>
        <xdr:cNvPr id="478" name="楕円 477"/>
        <xdr:cNvSpPr/>
      </xdr:nvSpPr>
      <xdr:spPr>
        <a:xfrm>
          <a:off x="7810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17035</xdr:rowOff>
    </xdr:from>
    <xdr:ext cx="534377" cy="259045"/>
    <xdr:sp macro="" textlink="">
      <xdr:nvSpPr>
        <xdr:cNvPr id="479" name="テキスト ボックス 478"/>
        <xdr:cNvSpPr txBox="1"/>
      </xdr:nvSpPr>
      <xdr:spPr>
        <a:xfrm>
          <a:off x="7594111" y="166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108080</xdr:rowOff>
    </xdr:from>
    <xdr:to>
      <xdr:col>36</xdr:col>
      <xdr:colOff>165100</xdr:colOff>
      <xdr:row>97</xdr:row>
      <xdr:rowOff>38230</xdr:rowOff>
    </xdr:to>
    <xdr:sp macro="" textlink="">
      <xdr:nvSpPr>
        <xdr:cNvPr id="480" name="楕円 479"/>
        <xdr:cNvSpPr/>
      </xdr:nvSpPr>
      <xdr:spPr>
        <a:xfrm>
          <a:off x="6921500" y="1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29357</xdr:rowOff>
    </xdr:from>
    <xdr:ext cx="534377" cy="259045"/>
    <xdr:sp macro="" textlink="">
      <xdr:nvSpPr>
        <xdr:cNvPr id="481" name="テキスト ボックス 480"/>
        <xdr:cNvSpPr txBox="1"/>
      </xdr:nvSpPr>
      <xdr:spPr>
        <a:xfrm>
          <a:off x="6705111"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1" name="テキスト ボックス 50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134042</xdr:rowOff>
    </xdr:from>
    <xdr:to>
      <xdr:col>85</xdr:col>
      <xdr:colOff>126364</xdr:colOff>
      <xdr:row>38</xdr:row>
      <xdr:rowOff>36458</xdr:rowOff>
    </xdr:to>
    <xdr:cxnSp macro="">
      <xdr:nvCxnSpPr>
        <xdr:cNvPr id="509" name="直線コネクタ 508"/>
        <xdr:cNvCxnSpPr/>
      </xdr:nvCxnSpPr>
      <xdr:spPr>
        <a:xfrm flipV="1">
          <a:off x="16317595" y="5277542"/>
          <a:ext cx="1269" cy="127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40285</xdr:rowOff>
    </xdr:from>
    <xdr:ext cx="534377" cy="259045"/>
    <xdr:sp macro="" textlink="">
      <xdr:nvSpPr>
        <xdr:cNvPr id="510" name="消防費最小値テキスト"/>
        <xdr:cNvSpPr txBox="1"/>
      </xdr:nvSpPr>
      <xdr:spPr>
        <a:xfrm>
          <a:off x="16370300" y="655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36458</xdr:rowOff>
    </xdr:from>
    <xdr:to>
      <xdr:col>86</xdr:col>
      <xdr:colOff>25400</xdr:colOff>
      <xdr:row>38</xdr:row>
      <xdr:rowOff>36458</xdr:rowOff>
    </xdr:to>
    <xdr:cxnSp macro="">
      <xdr:nvCxnSpPr>
        <xdr:cNvPr id="511" name="直線コネクタ 510"/>
        <xdr:cNvCxnSpPr/>
      </xdr:nvCxnSpPr>
      <xdr:spPr>
        <a:xfrm>
          <a:off x="16230600" y="655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80719</xdr:rowOff>
    </xdr:from>
    <xdr:ext cx="599010" cy="259045"/>
    <xdr:sp macro="" textlink="">
      <xdr:nvSpPr>
        <xdr:cNvPr id="512" name="消防費最大値テキスト"/>
        <xdr:cNvSpPr txBox="1"/>
      </xdr:nvSpPr>
      <xdr:spPr>
        <a:xfrm>
          <a:off x="16370300" y="50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134042</xdr:rowOff>
    </xdr:from>
    <xdr:to>
      <xdr:col>86</xdr:col>
      <xdr:colOff>25400</xdr:colOff>
      <xdr:row>30</xdr:row>
      <xdr:rowOff>134042</xdr:rowOff>
    </xdr:to>
    <xdr:cxnSp macro="">
      <xdr:nvCxnSpPr>
        <xdr:cNvPr id="513" name="直線コネクタ 512"/>
        <xdr:cNvCxnSpPr/>
      </xdr:nvCxnSpPr>
      <xdr:spPr>
        <a:xfrm>
          <a:off x="16230600" y="527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109382</xdr:rowOff>
    </xdr:from>
    <xdr:to>
      <xdr:col>85</xdr:col>
      <xdr:colOff>127000</xdr:colOff>
      <xdr:row>37</xdr:row>
      <xdr:rowOff>110996</xdr:rowOff>
    </xdr:to>
    <xdr:cxnSp macro="">
      <xdr:nvCxnSpPr>
        <xdr:cNvPr id="514" name="直線コネクタ 513"/>
        <xdr:cNvCxnSpPr/>
      </xdr:nvCxnSpPr>
      <xdr:spPr>
        <a:xfrm>
          <a:off x="15481300" y="6453032"/>
          <a:ext cx="8382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31795</xdr:rowOff>
    </xdr:from>
    <xdr:ext cx="534377" cy="259045"/>
    <xdr:sp macro="" textlink="">
      <xdr:nvSpPr>
        <xdr:cNvPr id="515" name="消防費平均値テキスト"/>
        <xdr:cNvSpPr txBox="1"/>
      </xdr:nvSpPr>
      <xdr:spPr>
        <a:xfrm>
          <a:off x="16370300" y="603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8918</xdr:rowOff>
    </xdr:from>
    <xdr:to>
      <xdr:col>85</xdr:col>
      <xdr:colOff>177800</xdr:colOff>
      <xdr:row>36</xdr:row>
      <xdr:rowOff>110518</xdr:rowOff>
    </xdr:to>
    <xdr:sp macro="" textlink="">
      <xdr:nvSpPr>
        <xdr:cNvPr id="516" name="フローチャート: 判断 515"/>
        <xdr:cNvSpPr/>
      </xdr:nvSpPr>
      <xdr:spPr>
        <a:xfrm>
          <a:off x="16268700" y="618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109382</xdr:rowOff>
    </xdr:from>
    <xdr:to>
      <xdr:col>81</xdr:col>
      <xdr:colOff>50800</xdr:colOff>
      <xdr:row>37</xdr:row>
      <xdr:rowOff>111811</xdr:rowOff>
    </xdr:to>
    <xdr:cxnSp macro="">
      <xdr:nvCxnSpPr>
        <xdr:cNvPr id="517" name="直線コネクタ 516"/>
        <xdr:cNvCxnSpPr/>
      </xdr:nvCxnSpPr>
      <xdr:spPr>
        <a:xfrm flipV="1">
          <a:off x="14592300" y="6453032"/>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16320</xdr:rowOff>
    </xdr:from>
    <xdr:to>
      <xdr:col>81</xdr:col>
      <xdr:colOff>101600</xdr:colOff>
      <xdr:row>36</xdr:row>
      <xdr:rowOff>117920</xdr:rowOff>
    </xdr:to>
    <xdr:sp macro="" textlink="">
      <xdr:nvSpPr>
        <xdr:cNvPr id="518" name="フローチャート: 判断 517"/>
        <xdr:cNvSpPr/>
      </xdr:nvSpPr>
      <xdr:spPr>
        <a:xfrm>
          <a:off x="15430500" y="618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134447</xdr:rowOff>
    </xdr:from>
    <xdr:ext cx="534377" cy="259045"/>
    <xdr:sp macro="" textlink="">
      <xdr:nvSpPr>
        <xdr:cNvPr id="519" name="テキスト ボックス 518"/>
        <xdr:cNvSpPr txBox="1"/>
      </xdr:nvSpPr>
      <xdr:spPr>
        <a:xfrm>
          <a:off x="15214111" y="5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111811</xdr:rowOff>
    </xdr:from>
    <xdr:to>
      <xdr:col>76</xdr:col>
      <xdr:colOff>114300</xdr:colOff>
      <xdr:row>38</xdr:row>
      <xdr:rowOff>118126</xdr:rowOff>
    </xdr:to>
    <xdr:cxnSp macro="">
      <xdr:nvCxnSpPr>
        <xdr:cNvPr id="520" name="直線コネクタ 519"/>
        <xdr:cNvCxnSpPr/>
      </xdr:nvCxnSpPr>
      <xdr:spPr>
        <a:xfrm flipV="1">
          <a:off x="13703300" y="6455461"/>
          <a:ext cx="889000" cy="1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153980</xdr:rowOff>
    </xdr:from>
    <xdr:to>
      <xdr:col>76</xdr:col>
      <xdr:colOff>165100</xdr:colOff>
      <xdr:row>36</xdr:row>
      <xdr:rowOff>84130</xdr:rowOff>
    </xdr:to>
    <xdr:sp macro="" textlink="">
      <xdr:nvSpPr>
        <xdr:cNvPr id="521" name="フローチャート: 判断 520"/>
        <xdr:cNvSpPr/>
      </xdr:nvSpPr>
      <xdr:spPr>
        <a:xfrm>
          <a:off x="14541500" y="615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100657</xdr:rowOff>
    </xdr:from>
    <xdr:ext cx="534377" cy="259045"/>
    <xdr:sp macro="" textlink="">
      <xdr:nvSpPr>
        <xdr:cNvPr id="522" name="テキスト ボックス 521"/>
        <xdr:cNvSpPr txBox="1"/>
      </xdr:nvSpPr>
      <xdr:spPr>
        <a:xfrm>
          <a:off x="14325111" y="59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106025</xdr:rowOff>
    </xdr:from>
    <xdr:to>
      <xdr:col>71</xdr:col>
      <xdr:colOff>177800</xdr:colOff>
      <xdr:row>38</xdr:row>
      <xdr:rowOff>118126</xdr:rowOff>
    </xdr:to>
    <xdr:cxnSp macro="">
      <xdr:nvCxnSpPr>
        <xdr:cNvPr id="523" name="直線コネクタ 522"/>
        <xdr:cNvCxnSpPr/>
      </xdr:nvCxnSpPr>
      <xdr:spPr>
        <a:xfrm>
          <a:off x="12814300" y="6278225"/>
          <a:ext cx="889000" cy="3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119075</xdr:rowOff>
    </xdr:from>
    <xdr:to>
      <xdr:col>72</xdr:col>
      <xdr:colOff>38100</xdr:colOff>
      <xdr:row>36</xdr:row>
      <xdr:rowOff>49225</xdr:rowOff>
    </xdr:to>
    <xdr:sp macro="" textlink="">
      <xdr:nvSpPr>
        <xdr:cNvPr id="524" name="フローチャート: 判断 523"/>
        <xdr:cNvSpPr/>
      </xdr:nvSpPr>
      <xdr:spPr>
        <a:xfrm>
          <a:off x="13652500" y="61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65752</xdr:rowOff>
    </xdr:from>
    <xdr:ext cx="534377" cy="259045"/>
    <xdr:sp macro="" textlink="">
      <xdr:nvSpPr>
        <xdr:cNvPr id="525" name="テキスト ボックス 524"/>
        <xdr:cNvSpPr txBox="1"/>
      </xdr:nvSpPr>
      <xdr:spPr>
        <a:xfrm>
          <a:off x="13436111" y="58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96615</xdr:rowOff>
    </xdr:from>
    <xdr:to>
      <xdr:col>67</xdr:col>
      <xdr:colOff>101600</xdr:colOff>
      <xdr:row>36</xdr:row>
      <xdr:rowOff>26765</xdr:rowOff>
    </xdr:to>
    <xdr:sp macro="" textlink="">
      <xdr:nvSpPr>
        <xdr:cNvPr id="526" name="フローチャート: 判断 525"/>
        <xdr:cNvSpPr/>
      </xdr:nvSpPr>
      <xdr:spPr>
        <a:xfrm>
          <a:off x="12763500" y="609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43292</xdr:rowOff>
    </xdr:from>
    <xdr:ext cx="534377" cy="259045"/>
    <xdr:sp macro="" textlink="">
      <xdr:nvSpPr>
        <xdr:cNvPr id="527" name="テキスト ボックス 526"/>
        <xdr:cNvSpPr txBox="1"/>
      </xdr:nvSpPr>
      <xdr:spPr>
        <a:xfrm>
          <a:off x="12547111" y="58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60196</xdr:rowOff>
    </xdr:from>
    <xdr:to>
      <xdr:col>85</xdr:col>
      <xdr:colOff>177800</xdr:colOff>
      <xdr:row>37</xdr:row>
      <xdr:rowOff>161796</xdr:rowOff>
    </xdr:to>
    <xdr:sp macro="" textlink="">
      <xdr:nvSpPr>
        <xdr:cNvPr id="533" name="楕円 532"/>
        <xdr:cNvSpPr/>
      </xdr:nvSpPr>
      <xdr:spPr>
        <a:xfrm>
          <a:off x="16268700" y="64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146573</xdr:rowOff>
    </xdr:from>
    <xdr:ext cx="534377" cy="259045"/>
    <xdr:sp macro="" textlink="">
      <xdr:nvSpPr>
        <xdr:cNvPr id="534" name="消防費該当値テキスト"/>
        <xdr:cNvSpPr txBox="1"/>
      </xdr:nvSpPr>
      <xdr:spPr>
        <a:xfrm>
          <a:off x="16370300" y="63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58582</xdr:rowOff>
    </xdr:from>
    <xdr:to>
      <xdr:col>81</xdr:col>
      <xdr:colOff>101600</xdr:colOff>
      <xdr:row>37</xdr:row>
      <xdr:rowOff>160182</xdr:rowOff>
    </xdr:to>
    <xdr:sp macro="" textlink="">
      <xdr:nvSpPr>
        <xdr:cNvPr id="535" name="楕円 534"/>
        <xdr:cNvSpPr/>
      </xdr:nvSpPr>
      <xdr:spPr>
        <a:xfrm>
          <a:off x="15430500" y="64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151309</xdr:rowOff>
    </xdr:from>
    <xdr:ext cx="534377" cy="259045"/>
    <xdr:sp macro="" textlink="">
      <xdr:nvSpPr>
        <xdr:cNvPr id="536" name="テキスト ボックス 535"/>
        <xdr:cNvSpPr txBox="1"/>
      </xdr:nvSpPr>
      <xdr:spPr>
        <a:xfrm>
          <a:off x="15214111" y="649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61011</xdr:rowOff>
    </xdr:from>
    <xdr:to>
      <xdr:col>76</xdr:col>
      <xdr:colOff>165100</xdr:colOff>
      <xdr:row>37</xdr:row>
      <xdr:rowOff>162610</xdr:rowOff>
    </xdr:to>
    <xdr:sp macro="" textlink="">
      <xdr:nvSpPr>
        <xdr:cNvPr id="537" name="楕円 536"/>
        <xdr:cNvSpPr/>
      </xdr:nvSpPr>
      <xdr:spPr>
        <a:xfrm>
          <a:off x="14541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153738</xdr:rowOff>
    </xdr:from>
    <xdr:ext cx="534377" cy="259045"/>
    <xdr:sp macro="" textlink="">
      <xdr:nvSpPr>
        <xdr:cNvPr id="538" name="テキスト ボックス 537"/>
        <xdr:cNvSpPr txBox="1"/>
      </xdr:nvSpPr>
      <xdr:spPr>
        <a:xfrm>
          <a:off x="14325111" y="64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67326</xdr:rowOff>
    </xdr:from>
    <xdr:to>
      <xdr:col>72</xdr:col>
      <xdr:colOff>38100</xdr:colOff>
      <xdr:row>38</xdr:row>
      <xdr:rowOff>168926</xdr:rowOff>
    </xdr:to>
    <xdr:sp macro="" textlink="">
      <xdr:nvSpPr>
        <xdr:cNvPr id="539" name="楕円 538"/>
        <xdr:cNvSpPr/>
      </xdr:nvSpPr>
      <xdr:spPr>
        <a:xfrm>
          <a:off x="13652500" y="65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160053</xdr:rowOff>
    </xdr:from>
    <xdr:ext cx="534377" cy="259045"/>
    <xdr:sp macro="" textlink="">
      <xdr:nvSpPr>
        <xdr:cNvPr id="540" name="テキスト ボックス 539"/>
        <xdr:cNvSpPr txBox="1"/>
      </xdr:nvSpPr>
      <xdr:spPr>
        <a:xfrm>
          <a:off x="13436111" y="667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55225</xdr:rowOff>
    </xdr:from>
    <xdr:to>
      <xdr:col>67</xdr:col>
      <xdr:colOff>101600</xdr:colOff>
      <xdr:row>36</xdr:row>
      <xdr:rowOff>156825</xdr:rowOff>
    </xdr:to>
    <xdr:sp macro="" textlink="">
      <xdr:nvSpPr>
        <xdr:cNvPr id="541" name="楕円 540"/>
        <xdr:cNvSpPr/>
      </xdr:nvSpPr>
      <xdr:spPr>
        <a:xfrm>
          <a:off x="12763500" y="6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147952</xdr:rowOff>
    </xdr:from>
    <xdr:ext cx="534377" cy="259045"/>
    <xdr:sp macro="" textlink="">
      <xdr:nvSpPr>
        <xdr:cNvPr id="542" name="テキスト ボックス 541"/>
        <xdr:cNvSpPr txBox="1"/>
      </xdr:nvSpPr>
      <xdr:spPr>
        <a:xfrm>
          <a:off x="12547111" y="63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6" name="直線コネクタ 565"/>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7"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8" name="直線コネクタ 567"/>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9"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70" name="直線コネクタ 569"/>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8137</xdr:rowOff>
    </xdr:from>
    <xdr:to>
      <xdr:col>85</xdr:col>
      <xdr:colOff>127000</xdr:colOff>
      <xdr:row>58</xdr:row>
      <xdr:rowOff>38685</xdr:rowOff>
    </xdr:to>
    <xdr:cxnSp macro="">
      <xdr:nvCxnSpPr>
        <xdr:cNvPr id="571" name="直線コネクタ 570"/>
        <xdr:cNvCxnSpPr/>
      </xdr:nvCxnSpPr>
      <xdr:spPr>
        <a:xfrm flipV="1">
          <a:off x="15481300" y="9952237"/>
          <a:ext cx="838200" cy="3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2"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3" name="フローチャート: 判断 572"/>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38685</xdr:rowOff>
    </xdr:from>
    <xdr:to>
      <xdr:col>81</xdr:col>
      <xdr:colOff>50800</xdr:colOff>
      <xdr:row>58</xdr:row>
      <xdr:rowOff>45685</xdr:rowOff>
    </xdr:to>
    <xdr:cxnSp macro="">
      <xdr:nvCxnSpPr>
        <xdr:cNvPr id="574" name="直線コネクタ 573"/>
        <xdr:cNvCxnSpPr/>
      </xdr:nvCxnSpPr>
      <xdr:spPr>
        <a:xfrm flipV="1">
          <a:off x="14592300" y="9982785"/>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5" name="フローチャート: 判断 574"/>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6" name="テキスト ボックス 575"/>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45685</xdr:rowOff>
    </xdr:from>
    <xdr:to>
      <xdr:col>76</xdr:col>
      <xdr:colOff>114300</xdr:colOff>
      <xdr:row>58</xdr:row>
      <xdr:rowOff>50736</xdr:rowOff>
    </xdr:to>
    <xdr:cxnSp macro="">
      <xdr:nvCxnSpPr>
        <xdr:cNvPr id="577" name="直線コネクタ 576"/>
        <xdr:cNvCxnSpPr/>
      </xdr:nvCxnSpPr>
      <xdr:spPr>
        <a:xfrm flipV="1">
          <a:off x="13703300" y="9989785"/>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8" name="フローチャート: 判断 577"/>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9" name="テキスト ボックス 578"/>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41508</xdr:rowOff>
    </xdr:from>
    <xdr:to>
      <xdr:col>71</xdr:col>
      <xdr:colOff>177800</xdr:colOff>
      <xdr:row>58</xdr:row>
      <xdr:rowOff>50736</xdr:rowOff>
    </xdr:to>
    <xdr:cxnSp macro="">
      <xdr:nvCxnSpPr>
        <xdr:cNvPr id="580" name="直線コネクタ 579"/>
        <xdr:cNvCxnSpPr/>
      </xdr:nvCxnSpPr>
      <xdr:spPr>
        <a:xfrm>
          <a:off x="12814300" y="9985608"/>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1" name="フローチャート: 判断 580"/>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2" name="テキスト ボックス 581"/>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3" name="フローチャート: 判断 582"/>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4" name="テキスト ボックス 583"/>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128787</xdr:rowOff>
    </xdr:from>
    <xdr:to>
      <xdr:col>85</xdr:col>
      <xdr:colOff>177800</xdr:colOff>
      <xdr:row>58</xdr:row>
      <xdr:rowOff>58937</xdr:rowOff>
    </xdr:to>
    <xdr:sp macro="" textlink="">
      <xdr:nvSpPr>
        <xdr:cNvPr id="590" name="楕円 589"/>
        <xdr:cNvSpPr/>
      </xdr:nvSpPr>
      <xdr:spPr>
        <a:xfrm>
          <a:off x="16268700" y="99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43714</xdr:rowOff>
    </xdr:from>
    <xdr:ext cx="534377" cy="259045"/>
    <xdr:sp macro="" textlink="">
      <xdr:nvSpPr>
        <xdr:cNvPr id="591" name="教育費該当値テキスト"/>
        <xdr:cNvSpPr txBox="1"/>
      </xdr:nvSpPr>
      <xdr:spPr>
        <a:xfrm>
          <a:off x="16370300" y="98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159335</xdr:rowOff>
    </xdr:from>
    <xdr:to>
      <xdr:col>81</xdr:col>
      <xdr:colOff>101600</xdr:colOff>
      <xdr:row>58</xdr:row>
      <xdr:rowOff>89485</xdr:rowOff>
    </xdr:to>
    <xdr:sp macro="" textlink="">
      <xdr:nvSpPr>
        <xdr:cNvPr id="592" name="楕円 591"/>
        <xdr:cNvSpPr/>
      </xdr:nvSpPr>
      <xdr:spPr>
        <a:xfrm>
          <a:off x="15430500" y="99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80612</xdr:rowOff>
    </xdr:from>
    <xdr:ext cx="534377" cy="259045"/>
    <xdr:sp macro="" textlink="">
      <xdr:nvSpPr>
        <xdr:cNvPr id="593" name="テキスト ボックス 592"/>
        <xdr:cNvSpPr txBox="1"/>
      </xdr:nvSpPr>
      <xdr:spPr>
        <a:xfrm>
          <a:off x="15214111" y="1002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166335</xdr:rowOff>
    </xdr:from>
    <xdr:to>
      <xdr:col>76</xdr:col>
      <xdr:colOff>165100</xdr:colOff>
      <xdr:row>58</xdr:row>
      <xdr:rowOff>96485</xdr:rowOff>
    </xdr:to>
    <xdr:sp macro="" textlink="">
      <xdr:nvSpPr>
        <xdr:cNvPr id="594" name="楕円 593"/>
        <xdr:cNvSpPr/>
      </xdr:nvSpPr>
      <xdr:spPr>
        <a:xfrm>
          <a:off x="14541500" y="99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87612</xdr:rowOff>
    </xdr:from>
    <xdr:ext cx="534377" cy="259045"/>
    <xdr:sp macro="" textlink="">
      <xdr:nvSpPr>
        <xdr:cNvPr id="595" name="テキスト ボックス 594"/>
        <xdr:cNvSpPr txBox="1"/>
      </xdr:nvSpPr>
      <xdr:spPr>
        <a:xfrm>
          <a:off x="14325111" y="1003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171386</xdr:rowOff>
    </xdr:from>
    <xdr:to>
      <xdr:col>72</xdr:col>
      <xdr:colOff>38100</xdr:colOff>
      <xdr:row>58</xdr:row>
      <xdr:rowOff>101536</xdr:rowOff>
    </xdr:to>
    <xdr:sp macro="" textlink="">
      <xdr:nvSpPr>
        <xdr:cNvPr id="596" name="楕円 595"/>
        <xdr:cNvSpPr/>
      </xdr:nvSpPr>
      <xdr:spPr>
        <a:xfrm>
          <a:off x="13652500" y="99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92663</xdr:rowOff>
    </xdr:from>
    <xdr:ext cx="534377" cy="259045"/>
    <xdr:sp macro="" textlink="">
      <xdr:nvSpPr>
        <xdr:cNvPr id="597" name="テキスト ボックス 596"/>
        <xdr:cNvSpPr txBox="1"/>
      </xdr:nvSpPr>
      <xdr:spPr>
        <a:xfrm>
          <a:off x="13436111" y="100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162158</xdr:rowOff>
    </xdr:from>
    <xdr:to>
      <xdr:col>67</xdr:col>
      <xdr:colOff>101600</xdr:colOff>
      <xdr:row>58</xdr:row>
      <xdr:rowOff>92308</xdr:rowOff>
    </xdr:to>
    <xdr:sp macro="" textlink="">
      <xdr:nvSpPr>
        <xdr:cNvPr id="598" name="楕円 597"/>
        <xdr:cNvSpPr/>
      </xdr:nvSpPr>
      <xdr:spPr>
        <a:xfrm>
          <a:off x="12763500" y="993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83435</xdr:rowOff>
    </xdr:from>
    <xdr:ext cx="534377" cy="259045"/>
    <xdr:sp macro="" textlink="">
      <xdr:nvSpPr>
        <xdr:cNvPr id="599" name="テキスト ボックス 598"/>
        <xdr:cNvSpPr txBox="1"/>
      </xdr:nvSpPr>
      <xdr:spPr>
        <a:xfrm>
          <a:off x="12547111" y="1002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1" name="直線コネクタ 620"/>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2"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4"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5" name="直線コネクタ 624"/>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95266</xdr:rowOff>
    </xdr:from>
    <xdr:to>
      <xdr:col>85</xdr:col>
      <xdr:colOff>127000</xdr:colOff>
      <xdr:row>78</xdr:row>
      <xdr:rowOff>133094</xdr:rowOff>
    </xdr:to>
    <xdr:cxnSp macro="">
      <xdr:nvCxnSpPr>
        <xdr:cNvPr id="626" name="直線コネクタ 625"/>
        <xdr:cNvCxnSpPr/>
      </xdr:nvCxnSpPr>
      <xdr:spPr>
        <a:xfrm flipV="1">
          <a:off x="15481300" y="13468366"/>
          <a:ext cx="8382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7"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8" name="フローチャート: 判断 627"/>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109511</xdr:rowOff>
    </xdr:from>
    <xdr:to>
      <xdr:col>81</xdr:col>
      <xdr:colOff>50800</xdr:colOff>
      <xdr:row>78</xdr:row>
      <xdr:rowOff>133094</xdr:rowOff>
    </xdr:to>
    <xdr:cxnSp macro="">
      <xdr:nvCxnSpPr>
        <xdr:cNvPr id="629" name="直線コネクタ 628"/>
        <xdr:cNvCxnSpPr/>
      </xdr:nvCxnSpPr>
      <xdr:spPr>
        <a:xfrm>
          <a:off x="14592300" y="13482611"/>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30" name="フローチャート: 判断 629"/>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1" name="テキスト ボックス 630"/>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109511</xdr:rowOff>
    </xdr:from>
    <xdr:to>
      <xdr:col>76</xdr:col>
      <xdr:colOff>114300</xdr:colOff>
      <xdr:row>78</xdr:row>
      <xdr:rowOff>127324</xdr:rowOff>
    </xdr:to>
    <xdr:cxnSp macro="">
      <xdr:nvCxnSpPr>
        <xdr:cNvPr id="632" name="直線コネクタ 631"/>
        <xdr:cNvCxnSpPr/>
      </xdr:nvCxnSpPr>
      <xdr:spPr>
        <a:xfrm flipV="1">
          <a:off x="13703300" y="13482611"/>
          <a:ext cx="889000" cy="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3" name="フローチャート: 判断 632"/>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4" name="テキスト ボックス 633"/>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103135</xdr:rowOff>
    </xdr:from>
    <xdr:to>
      <xdr:col>71</xdr:col>
      <xdr:colOff>177800</xdr:colOff>
      <xdr:row>78</xdr:row>
      <xdr:rowOff>127324</xdr:rowOff>
    </xdr:to>
    <xdr:cxnSp macro="">
      <xdr:nvCxnSpPr>
        <xdr:cNvPr id="635" name="直線コネクタ 634"/>
        <xdr:cNvCxnSpPr/>
      </xdr:nvCxnSpPr>
      <xdr:spPr>
        <a:xfrm>
          <a:off x="12814300" y="13476235"/>
          <a:ext cx="889000" cy="2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6" name="フローチャート: 判断 635"/>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7" name="テキスト ボックス 636"/>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8" name="フローチャート: 判断 637"/>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9" name="テキスト ボックス 638"/>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44466</xdr:rowOff>
    </xdr:from>
    <xdr:to>
      <xdr:col>85</xdr:col>
      <xdr:colOff>177800</xdr:colOff>
      <xdr:row>78</xdr:row>
      <xdr:rowOff>146066</xdr:rowOff>
    </xdr:to>
    <xdr:sp macro="" textlink="">
      <xdr:nvSpPr>
        <xdr:cNvPr id="645" name="楕円 644"/>
        <xdr:cNvSpPr/>
      </xdr:nvSpPr>
      <xdr:spPr>
        <a:xfrm>
          <a:off x="16268700" y="13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3843</xdr:rowOff>
    </xdr:from>
    <xdr:ext cx="534377" cy="259045"/>
    <xdr:sp macro="" textlink="">
      <xdr:nvSpPr>
        <xdr:cNvPr id="646" name="災害復旧費該当値テキスト"/>
        <xdr:cNvSpPr txBox="1"/>
      </xdr:nvSpPr>
      <xdr:spPr>
        <a:xfrm>
          <a:off x="16370300" y="132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82294</xdr:rowOff>
    </xdr:from>
    <xdr:to>
      <xdr:col>81</xdr:col>
      <xdr:colOff>101600</xdr:colOff>
      <xdr:row>79</xdr:row>
      <xdr:rowOff>12444</xdr:rowOff>
    </xdr:to>
    <xdr:sp macro="" textlink="">
      <xdr:nvSpPr>
        <xdr:cNvPr id="647" name="楕円 646"/>
        <xdr:cNvSpPr/>
      </xdr:nvSpPr>
      <xdr:spPr>
        <a:xfrm>
          <a:off x="15430500" y="13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3571</xdr:rowOff>
    </xdr:from>
    <xdr:ext cx="469744" cy="259045"/>
    <xdr:sp macro="" textlink="">
      <xdr:nvSpPr>
        <xdr:cNvPr id="648" name="テキスト ボックス 647"/>
        <xdr:cNvSpPr txBox="1"/>
      </xdr:nvSpPr>
      <xdr:spPr>
        <a:xfrm>
          <a:off x="15246428" y="13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58711</xdr:rowOff>
    </xdr:from>
    <xdr:to>
      <xdr:col>76</xdr:col>
      <xdr:colOff>165100</xdr:colOff>
      <xdr:row>78</xdr:row>
      <xdr:rowOff>160311</xdr:rowOff>
    </xdr:to>
    <xdr:sp macro="" textlink="">
      <xdr:nvSpPr>
        <xdr:cNvPr id="649" name="楕円 648"/>
        <xdr:cNvSpPr/>
      </xdr:nvSpPr>
      <xdr:spPr>
        <a:xfrm>
          <a:off x="14541500" y="134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5388</xdr:rowOff>
    </xdr:from>
    <xdr:ext cx="534377" cy="259045"/>
    <xdr:sp macro="" textlink="">
      <xdr:nvSpPr>
        <xdr:cNvPr id="650" name="テキスト ボックス 649"/>
        <xdr:cNvSpPr txBox="1"/>
      </xdr:nvSpPr>
      <xdr:spPr>
        <a:xfrm>
          <a:off x="14325111" y="132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76524</xdr:rowOff>
    </xdr:from>
    <xdr:to>
      <xdr:col>72</xdr:col>
      <xdr:colOff>38100</xdr:colOff>
      <xdr:row>79</xdr:row>
      <xdr:rowOff>6674</xdr:rowOff>
    </xdr:to>
    <xdr:sp macro="" textlink="">
      <xdr:nvSpPr>
        <xdr:cNvPr id="651" name="楕円 650"/>
        <xdr:cNvSpPr/>
      </xdr:nvSpPr>
      <xdr:spPr>
        <a:xfrm>
          <a:off x="13652500" y="134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169251</xdr:rowOff>
    </xdr:from>
    <xdr:ext cx="469744" cy="259045"/>
    <xdr:sp macro="" textlink="">
      <xdr:nvSpPr>
        <xdr:cNvPr id="652" name="テキスト ボックス 651"/>
        <xdr:cNvSpPr txBox="1"/>
      </xdr:nvSpPr>
      <xdr:spPr>
        <a:xfrm>
          <a:off x="13468428" y="1354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52335</xdr:rowOff>
    </xdr:from>
    <xdr:to>
      <xdr:col>67</xdr:col>
      <xdr:colOff>101600</xdr:colOff>
      <xdr:row>78</xdr:row>
      <xdr:rowOff>153935</xdr:rowOff>
    </xdr:to>
    <xdr:sp macro="" textlink="">
      <xdr:nvSpPr>
        <xdr:cNvPr id="653" name="楕円 652"/>
        <xdr:cNvSpPr/>
      </xdr:nvSpPr>
      <xdr:spPr>
        <a:xfrm>
          <a:off x="12763500" y="134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170462</xdr:rowOff>
    </xdr:from>
    <xdr:ext cx="534377" cy="259045"/>
    <xdr:sp macro="" textlink="">
      <xdr:nvSpPr>
        <xdr:cNvPr id="654" name="テキスト ボックス 653"/>
        <xdr:cNvSpPr txBox="1"/>
      </xdr:nvSpPr>
      <xdr:spPr>
        <a:xfrm>
          <a:off x="12547111" y="1320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6" name="直線コネクタ 675"/>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7"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8" name="直線コネクタ 677"/>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9"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80" name="直線コネクタ 679"/>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126524</xdr:rowOff>
    </xdr:from>
    <xdr:to>
      <xdr:col>85</xdr:col>
      <xdr:colOff>127000</xdr:colOff>
      <xdr:row>96</xdr:row>
      <xdr:rowOff>133524</xdr:rowOff>
    </xdr:to>
    <xdr:cxnSp macro="">
      <xdr:nvCxnSpPr>
        <xdr:cNvPr id="681" name="直線コネクタ 680"/>
        <xdr:cNvCxnSpPr/>
      </xdr:nvCxnSpPr>
      <xdr:spPr>
        <a:xfrm flipV="1">
          <a:off x="15481300" y="16585724"/>
          <a:ext cx="8382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2"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3" name="フローチャート: 判断 682"/>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133524</xdr:rowOff>
    </xdr:from>
    <xdr:to>
      <xdr:col>81</xdr:col>
      <xdr:colOff>50800</xdr:colOff>
      <xdr:row>96</xdr:row>
      <xdr:rowOff>152350</xdr:rowOff>
    </xdr:to>
    <xdr:cxnSp macro="">
      <xdr:nvCxnSpPr>
        <xdr:cNvPr id="684" name="直線コネクタ 683"/>
        <xdr:cNvCxnSpPr/>
      </xdr:nvCxnSpPr>
      <xdr:spPr>
        <a:xfrm flipV="1">
          <a:off x="14592300" y="16592724"/>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5" name="フローチャート: 判断 684"/>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6" name="テキスト ボックス 685"/>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152350</xdr:rowOff>
    </xdr:from>
    <xdr:to>
      <xdr:col>76</xdr:col>
      <xdr:colOff>114300</xdr:colOff>
      <xdr:row>96</xdr:row>
      <xdr:rowOff>161069</xdr:rowOff>
    </xdr:to>
    <xdr:cxnSp macro="">
      <xdr:nvCxnSpPr>
        <xdr:cNvPr id="687" name="直線コネクタ 686"/>
        <xdr:cNvCxnSpPr/>
      </xdr:nvCxnSpPr>
      <xdr:spPr>
        <a:xfrm flipV="1">
          <a:off x="13703300" y="1661155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8" name="フローチャート: 判断 687"/>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9" name="テキスト ボックス 688"/>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161069</xdr:rowOff>
    </xdr:from>
    <xdr:to>
      <xdr:col>71</xdr:col>
      <xdr:colOff>177800</xdr:colOff>
      <xdr:row>97</xdr:row>
      <xdr:rowOff>32097</xdr:rowOff>
    </xdr:to>
    <xdr:cxnSp macro="">
      <xdr:nvCxnSpPr>
        <xdr:cNvPr id="690" name="直線コネクタ 689"/>
        <xdr:cNvCxnSpPr/>
      </xdr:nvCxnSpPr>
      <xdr:spPr>
        <a:xfrm flipV="1">
          <a:off x="12814300" y="16620269"/>
          <a:ext cx="8890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1" name="フローチャート: 判断 690"/>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2" name="テキスト ボックス 691"/>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3" name="フローチャート: 判断 692"/>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4" name="テキスト ボックス 693"/>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75724</xdr:rowOff>
    </xdr:from>
    <xdr:to>
      <xdr:col>85</xdr:col>
      <xdr:colOff>177800</xdr:colOff>
      <xdr:row>97</xdr:row>
      <xdr:rowOff>5874</xdr:rowOff>
    </xdr:to>
    <xdr:sp macro="" textlink="">
      <xdr:nvSpPr>
        <xdr:cNvPr id="700" name="楕円 699"/>
        <xdr:cNvSpPr/>
      </xdr:nvSpPr>
      <xdr:spPr>
        <a:xfrm>
          <a:off x="16268700" y="165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54151</xdr:rowOff>
    </xdr:from>
    <xdr:ext cx="534377" cy="259045"/>
    <xdr:sp macro="" textlink="">
      <xdr:nvSpPr>
        <xdr:cNvPr id="701" name="公債費該当値テキスト"/>
        <xdr:cNvSpPr txBox="1"/>
      </xdr:nvSpPr>
      <xdr:spPr>
        <a:xfrm>
          <a:off x="16370300" y="165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82724</xdr:rowOff>
    </xdr:from>
    <xdr:to>
      <xdr:col>81</xdr:col>
      <xdr:colOff>101600</xdr:colOff>
      <xdr:row>97</xdr:row>
      <xdr:rowOff>12874</xdr:rowOff>
    </xdr:to>
    <xdr:sp macro="" textlink="">
      <xdr:nvSpPr>
        <xdr:cNvPr id="702" name="楕円 701"/>
        <xdr:cNvSpPr/>
      </xdr:nvSpPr>
      <xdr:spPr>
        <a:xfrm>
          <a:off x="15430500" y="165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4001</xdr:rowOff>
    </xdr:from>
    <xdr:ext cx="534377" cy="259045"/>
    <xdr:sp macro="" textlink="">
      <xdr:nvSpPr>
        <xdr:cNvPr id="703" name="テキスト ボックス 702"/>
        <xdr:cNvSpPr txBox="1"/>
      </xdr:nvSpPr>
      <xdr:spPr>
        <a:xfrm>
          <a:off x="15214111" y="166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101550</xdr:rowOff>
    </xdr:from>
    <xdr:to>
      <xdr:col>76</xdr:col>
      <xdr:colOff>165100</xdr:colOff>
      <xdr:row>97</xdr:row>
      <xdr:rowOff>31700</xdr:rowOff>
    </xdr:to>
    <xdr:sp macro="" textlink="">
      <xdr:nvSpPr>
        <xdr:cNvPr id="704" name="楕円 703"/>
        <xdr:cNvSpPr/>
      </xdr:nvSpPr>
      <xdr:spPr>
        <a:xfrm>
          <a:off x="14541500" y="165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22827</xdr:rowOff>
    </xdr:from>
    <xdr:ext cx="534377" cy="259045"/>
    <xdr:sp macro="" textlink="">
      <xdr:nvSpPr>
        <xdr:cNvPr id="705" name="テキスト ボックス 704"/>
        <xdr:cNvSpPr txBox="1"/>
      </xdr:nvSpPr>
      <xdr:spPr>
        <a:xfrm>
          <a:off x="14325111" y="166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110269</xdr:rowOff>
    </xdr:from>
    <xdr:to>
      <xdr:col>72</xdr:col>
      <xdr:colOff>38100</xdr:colOff>
      <xdr:row>97</xdr:row>
      <xdr:rowOff>40419</xdr:rowOff>
    </xdr:to>
    <xdr:sp macro="" textlink="">
      <xdr:nvSpPr>
        <xdr:cNvPr id="706" name="楕円 705"/>
        <xdr:cNvSpPr/>
      </xdr:nvSpPr>
      <xdr:spPr>
        <a:xfrm>
          <a:off x="13652500" y="165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31546</xdr:rowOff>
    </xdr:from>
    <xdr:ext cx="534377" cy="259045"/>
    <xdr:sp macro="" textlink="">
      <xdr:nvSpPr>
        <xdr:cNvPr id="707" name="テキスト ボックス 706"/>
        <xdr:cNvSpPr txBox="1"/>
      </xdr:nvSpPr>
      <xdr:spPr>
        <a:xfrm>
          <a:off x="13436111" y="166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152747</xdr:rowOff>
    </xdr:from>
    <xdr:to>
      <xdr:col>67</xdr:col>
      <xdr:colOff>101600</xdr:colOff>
      <xdr:row>97</xdr:row>
      <xdr:rowOff>82897</xdr:rowOff>
    </xdr:to>
    <xdr:sp macro="" textlink="">
      <xdr:nvSpPr>
        <xdr:cNvPr id="708" name="楕円 707"/>
        <xdr:cNvSpPr/>
      </xdr:nvSpPr>
      <xdr:spPr>
        <a:xfrm>
          <a:off x="12763500" y="166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74024</xdr:rowOff>
    </xdr:from>
    <xdr:ext cx="534377" cy="259045"/>
    <xdr:sp macro="" textlink="">
      <xdr:nvSpPr>
        <xdr:cNvPr id="709" name="テキスト ボックス 708"/>
        <xdr:cNvSpPr txBox="1"/>
      </xdr:nvSpPr>
      <xdr:spPr>
        <a:xfrm>
          <a:off x="12547111" y="167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5" name="直線コネクタ 734"/>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6"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8"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9" name="直線コネクタ 738"/>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1"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2" name="フローチャート: 判断 741"/>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4" name="フローチャート: 判断 743"/>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5" name="テキスト ボックス 744"/>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7" name="フローチャート: 判断 746"/>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8" name="テキスト ボックス 747"/>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50" name="フローチャート: 判断 749"/>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1" name="テキスト ボックス 750"/>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2" name="フローチャート: 判断 751"/>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3" name="テキスト ボックス 752"/>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60"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「災害復旧事業費」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、「衛生費」及び「労働費」</a:t>
          </a:r>
          <a:r>
            <a:rPr kumimoji="1" lang="ja-JP" altLang="ja-JP" sz="1100">
              <a:solidFill>
                <a:schemeClr val="dk1"/>
              </a:solidFill>
              <a:effectLst/>
              <a:latin typeface="+mn-lt"/>
              <a:ea typeface="+mn-ea"/>
              <a:cs typeface="+mn-cs"/>
            </a:rPr>
            <a:t>を除き、類似団体平均値を下回っている。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は、前年度に比べて</a:t>
          </a:r>
          <a:r>
            <a:rPr kumimoji="1" lang="en-US" altLang="ja-JP" sz="1100">
              <a:solidFill>
                <a:schemeClr val="dk1"/>
              </a:solidFill>
              <a:effectLst/>
              <a:latin typeface="+mn-lt"/>
              <a:ea typeface="+mn-ea"/>
              <a:cs typeface="+mn-cs"/>
            </a:rPr>
            <a:t>505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増加している。ペーパーレス議会対応に伴うタブレット端末等の整備による増加</a:t>
          </a:r>
          <a:r>
            <a:rPr kumimoji="1" lang="ja-JP" altLang="ja-JP" sz="1100">
              <a:solidFill>
                <a:schemeClr val="dk1"/>
              </a:solidFill>
              <a:effectLst/>
              <a:latin typeface="+mn-lt"/>
              <a:ea typeface="+mn-ea"/>
              <a:cs typeface="+mn-cs"/>
            </a:rPr>
            <a:t>の主な要因である。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9,413</a:t>
          </a:r>
          <a:r>
            <a:rPr kumimoji="1" lang="ja-JP" altLang="en-US" sz="1100">
              <a:solidFill>
                <a:schemeClr val="dk1"/>
              </a:solidFill>
              <a:effectLst/>
              <a:latin typeface="+mn-lt"/>
              <a:ea typeface="+mn-ea"/>
              <a:cs typeface="+mn-cs"/>
            </a:rPr>
            <a:t>千円増加している。</a:t>
          </a:r>
          <a:r>
            <a:rPr kumimoji="1" lang="ja-JP" altLang="ja-JP" sz="1100">
              <a:solidFill>
                <a:schemeClr val="dk1"/>
              </a:solidFill>
              <a:effectLst/>
              <a:latin typeface="+mn-lt"/>
              <a:ea typeface="+mn-ea"/>
              <a:cs typeface="+mn-cs"/>
            </a:rPr>
            <a:t>病衣改築</a:t>
          </a:r>
          <a:r>
            <a:rPr kumimoji="1" lang="ja-JP" altLang="en-US" sz="1100">
              <a:solidFill>
                <a:schemeClr val="dk1"/>
              </a:solidFill>
              <a:effectLst/>
              <a:latin typeface="+mn-lt"/>
              <a:ea typeface="+mn-ea"/>
              <a:cs typeface="+mn-cs"/>
            </a:rPr>
            <a:t>や簡易水道事業特別会計の施設更新等が主な要因で、高い水準にある</a:t>
          </a:r>
          <a:r>
            <a:rPr kumimoji="1" lang="ja-JP"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今後も事業を進めていく</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で、事業内容を精査し、必要な事業を実施し健全な財政運営に努め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財政調整基金の取崩しにより減少した。実質収支額についても減少し、</a:t>
          </a:r>
          <a:r>
            <a:rPr kumimoji="1" lang="en-US" altLang="ja-JP" sz="1100">
              <a:solidFill>
                <a:schemeClr val="dk1"/>
              </a:solidFill>
              <a:effectLst/>
              <a:latin typeface="+mn-lt"/>
              <a:ea typeface="+mn-ea"/>
              <a:cs typeface="+mn-cs"/>
            </a:rPr>
            <a:t>7.06</a:t>
          </a:r>
          <a:r>
            <a:rPr kumimoji="1" lang="ja-JP" altLang="en-US" sz="1100">
              <a:solidFill>
                <a:schemeClr val="dk1"/>
              </a:solidFill>
              <a:effectLst/>
              <a:latin typeface="+mn-lt"/>
              <a:ea typeface="+mn-ea"/>
              <a:cs typeface="+mn-cs"/>
            </a:rPr>
            <a:t>％となっているが、望ましいとされる</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％を超えている。実質収支額については、引き続き、健全な範囲となるよう努める。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一般会計及び特別会計を含めた連結実質赤字比率の合計については黒字となっている。今後も引き続き各会計において適正な財政運営に努めていく。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3886343</v>
      </c>
      <c r="BO4" s="461"/>
      <c r="BP4" s="461"/>
      <c r="BQ4" s="461"/>
      <c r="BR4" s="461"/>
      <c r="BS4" s="461"/>
      <c r="BT4" s="461"/>
      <c r="BU4" s="462"/>
      <c r="BV4" s="460">
        <v>3662790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7.1</v>
      </c>
      <c r="CU4" s="642"/>
      <c r="CV4" s="642"/>
      <c r="CW4" s="642"/>
      <c r="CX4" s="642"/>
      <c r="CY4" s="642"/>
      <c r="CZ4" s="642"/>
      <c r="DA4" s="643"/>
      <c r="DB4" s="641">
        <v>11.4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3655298</v>
      </c>
      <c r="BO5" s="466"/>
      <c r="BP5" s="466"/>
      <c r="BQ5" s="466"/>
      <c r="BR5" s="466"/>
      <c r="BS5" s="466"/>
      <c r="BT5" s="466"/>
      <c r="BU5" s="467"/>
      <c r="BV5" s="465">
        <v>3360056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78.900000000000006</v>
      </c>
      <c r="CU5" s="436"/>
      <c r="CV5" s="436"/>
      <c r="CW5" s="436"/>
      <c r="CX5" s="436"/>
      <c r="CY5" s="436"/>
      <c r="CZ5" s="436"/>
      <c r="DA5" s="437"/>
      <c r="DB5" s="435">
        <v>75.7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231045</v>
      </c>
      <c r="BO6" s="466"/>
      <c r="BP6" s="466"/>
      <c r="BQ6" s="466"/>
      <c r="BR6" s="466"/>
      <c r="BS6" s="466"/>
      <c r="BT6" s="466"/>
      <c r="BU6" s="467"/>
      <c r="BV6" s="465">
        <v>302734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82.3</v>
      </c>
      <c r="CU6" s="616"/>
      <c r="CV6" s="616"/>
      <c r="CW6" s="616"/>
      <c r="CX6" s="616"/>
      <c r="CY6" s="616"/>
      <c r="CZ6" s="616"/>
      <c r="DA6" s="617"/>
      <c r="DB6" s="615">
        <v>79.099999999999994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70336</v>
      </c>
      <c r="BO7" s="466"/>
      <c r="BP7" s="466"/>
      <c r="BQ7" s="466"/>
      <c r="BR7" s="466"/>
      <c r="BS7" s="466"/>
      <c r="BT7" s="466"/>
      <c r="BU7" s="467"/>
      <c r="BV7" s="465">
        <v>46175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2277665</v>
      </c>
      <c r="CU7" s="466"/>
      <c r="CV7" s="466"/>
      <c r="CW7" s="466"/>
      <c r="CX7" s="466"/>
      <c r="CY7" s="466"/>
      <c r="CZ7" s="466"/>
      <c r="DA7" s="467"/>
      <c r="DB7" s="465">
        <v>2257068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160709</v>
      </c>
      <c r="BO8" s="466"/>
      <c r="BP8" s="466"/>
      <c r="BQ8" s="466"/>
      <c r="BR8" s="466"/>
      <c r="BS8" s="466"/>
      <c r="BT8" s="466"/>
      <c r="BU8" s="467"/>
      <c r="BV8" s="465">
        <v>256559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0.25</v>
      </c>
      <c r="CU8" s="579"/>
      <c r="CV8" s="579"/>
      <c r="CW8" s="579"/>
      <c r="CX8" s="579"/>
      <c r="CY8" s="579"/>
      <c r="CZ8" s="579"/>
      <c r="DA8" s="580"/>
      <c r="DB8" s="578">
        <v>0.25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5301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-95850</v>
      </c>
      <c r="BO9" s="466"/>
      <c r="BP9" s="466"/>
      <c r="BQ9" s="466"/>
      <c r="BR9" s="466"/>
      <c r="BS9" s="466"/>
      <c r="BT9" s="466"/>
      <c r="BU9" s="467"/>
      <c r="BV9" s="465">
        <v>69885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14.1</v>
      </c>
      <c r="CU9" s="436"/>
      <c r="CV9" s="436"/>
      <c r="CW9" s="436"/>
      <c r="CX9" s="436"/>
      <c r="CY9" s="436"/>
      <c r="CZ9" s="436"/>
      <c r="DA9" s="437"/>
      <c r="DB9" s="435">
        <v>15.1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5765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1543</v>
      </c>
      <c r="BO10" s="466"/>
      <c r="BP10" s="466"/>
      <c r="BQ10" s="466"/>
      <c r="BR10" s="466"/>
      <c r="BS10" s="466"/>
      <c r="BT10" s="466"/>
      <c r="BU10" s="467"/>
      <c r="BV10" s="465">
        <v>1748</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5272</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143346</v>
      </c>
      <c r="BO12" s="466"/>
      <c r="BP12" s="466"/>
      <c r="BQ12" s="466"/>
      <c r="BR12" s="466"/>
      <c r="BS12" s="466"/>
      <c r="BT12" s="466"/>
      <c r="BU12" s="467"/>
      <c r="BV12" s="465">
        <v>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5240</v>
      </c>
      <c r="S13" s="569"/>
      <c r="T13" s="569"/>
      <c r="U13" s="569"/>
      <c r="V13" s="570"/>
      <c r="W13" s="556" t="s">
        <v>142</v>
      </c>
      <c r="X13" s="478"/>
      <c r="Y13" s="478"/>
      <c r="Z13" s="478"/>
      <c r="AA13" s="478"/>
      <c r="AB13" s="479"/>
      <c r="AC13" s="441">
        <v>773</v>
      </c>
      <c r="AD13" s="442"/>
      <c r="AE13" s="442"/>
      <c r="AF13" s="442"/>
      <c r="AG13" s="443"/>
      <c r="AH13" s="441">
        <v>826</v>
      </c>
      <c r="AI13" s="442"/>
      <c r="AJ13" s="442"/>
      <c r="AK13" s="442"/>
      <c r="AL13" s="444"/>
      <c r="AM13" s="534" t="s">
        <v>143</v>
      </c>
      <c r="AN13" s="439"/>
      <c r="AO13" s="439"/>
      <c r="AP13" s="439"/>
      <c r="AQ13" s="439"/>
      <c r="AR13" s="439"/>
      <c r="AS13" s="439"/>
      <c r="AT13" s="440"/>
      <c r="AU13" s="522" t="s">
        <v>105</v>
      </c>
      <c r="AV13" s="523"/>
      <c r="AW13" s="523"/>
      <c r="AX13" s="523"/>
      <c r="AY13" s="445" t="s">
        <v>144</v>
      </c>
      <c r="AZ13" s="446"/>
      <c r="BA13" s="446"/>
      <c r="BB13" s="446"/>
      <c r="BC13" s="446"/>
      <c r="BD13" s="446"/>
      <c r="BE13" s="446"/>
      <c r="BF13" s="446"/>
      <c r="BG13" s="446"/>
      <c r="BH13" s="446"/>
      <c r="BI13" s="446"/>
      <c r="BJ13" s="446"/>
      <c r="BK13" s="446"/>
      <c r="BL13" s="446"/>
      <c r="BM13" s="447"/>
      <c r="BN13" s="465">
        <v>-237653</v>
      </c>
      <c r="BO13" s="466"/>
      <c r="BP13" s="466"/>
      <c r="BQ13" s="466"/>
      <c r="BR13" s="466"/>
      <c r="BS13" s="466"/>
      <c r="BT13" s="466"/>
      <c r="BU13" s="467"/>
      <c r="BV13" s="465">
        <v>71633</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4.4000000000000004</v>
      </c>
      <c r="CU13" s="436"/>
      <c r="CV13" s="436"/>
      <c r="CW13" s="436"/>
      <c r="CX13" s="436"/>
      <c r="CY13" s="436"/>
      <c r="CZ13" s="436"/>
      <c r="DA13" s="437"/>
      <c r="DB13" s="435">
        <v>4.2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5374</v>
      </c>
      <c r="S14" s="569"/>
      <c r="T14" s="569"/>
      <c r="U14" s="569"/>
      <c r="V14" s="570"/>
      <c r="W14" s="571"/>
      <c r="X14" s="481"/>
      <c r="Y14" s="481"/>
      <c r="Z14" s="481"/>
      <c r="AA14" s="481"/>
      <c r="AB14" s="482"/>
      <c r="AC14" s="561">
        <v>27.8</v>
      </c>
      <c r="AD14" s="562"/>
      <c r="AE14" s="562"/>
      <c r="AF14" s="562"/>
      <c r="AG14" s="563"/>
      <c r="AH14" s="561">
        <v>27.8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140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5351</v>
      </c>
      <c r="S15" s="569"/>
      <c r="T15" s="569"/>
      <c r="U15" s="569"/>
      <c r="V15" s="570"/>
      <c r="W15" s="556" t="s">
        <v>150</v>
      </c>
      <c r="X15" s="478"/>
      <c r="Y15" s="478"/>
      <c r="Z15" s="478"/>
      <c r="AA15" s="478"/>
      <c r="AB15" s="479"/>
      <c r="AC15" s="441">
        <v>613</v>
      </c>
      <c r="AD15" s="442"/>
      <c r="AE15" s="442"/>
      <c r="AF15" s="442"/>
      <c r="AG15" s="443"/>
      <c r="AH15" s="441">
        <v>688</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522106</v>
      </c>
      <c r="BO15" s="461"/>
      <c r="BP15" s="461"/>
      <c r="BQ15" s="461"/>
      <c r="BR15" s="461"/>
      <c r="BS15" s="461"/>
      <c r="BT15" s="461"/>
      <c r="BU15" s="462"/>
      <c r="BV15" s="460">
        <v>517109</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22.1</v>
      </c>
      <c r="AD16" s="562"/>
      <c r="AE16" s="562"/>
      <c r="AF16" s="562"/>
      <c r="AG16" s="563"/>
      <c r="AH16" s="561">
        <v>23.1</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2051269</v>
      </c>
      <c r="BO16" s="466"/>
      <c r="BP16" s="466"/>
      <c r="BQ16" s="466"/>
      <c r="BR16" s="466"/>
      <c r="BS16" s="466"/>
      <c r="BT16" s="466"/>
      <c r="BU16" s="467"/>
      <c r="BV16" s="465">
        <v>2032195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1393</v>
      </c>
      <c r="AD17" s="442"/>
      <c r="AE17" s="442"/>
      <c r="AF17" s="442"/>
      <c r="AG17" s="443"/>
      <c r="AH17" s="441">
        <v>1460</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653108</v>
      </c>
      <c r="BO17" s="466"/>
      <c r="BP17" s="466"/>
      <c r="BQ17" s="466"/>
      <c r="BR17" s="466"/>
      <c r="BS17" s="466"/>
      <c r="BT17" s="466"/>
      <c r="BU17" s="467"/>
      <c r="BV17" s="465">
        <v>645714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69.83</v>
      </c>
      <c r="M18" s="530"/>
      <c r="N18" s="530"/>
      <c r="O18" s="530"/>
      <c r="P18" s="530"/>
      <c r="Q18" s="530"/>
      <c r="R18" s="531"/>
      <c r="S18" s="531"/>
      <c r="T18" s="531"/>
      <c r="U18" s="531"/>
      <c r="V18" s="532"/>
      <c r="W18" s="546"/>
      <c r="X18" s="547"/>
      <c r="Y18" s="547"/>
      <c r="Z18" s="547"/>
      <c r="AA18" s="547"/>
      <c r="AB18" s="557"/>
      <c r="AC18" s="429">
        <v>50.1</v>
      </c>
      <c r="AD18" s="430"/>
      <c r="AE18" s="430"/>
      <c r="AF18" s="430"/>
      <c r="AG18" s="533"/>
      <c r="AH18" s="429">
        <v>49.1</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1801791</v>
      </c>
      <c r="BO18" s="466"/>
      <c r="BP18" s="466"/>
      <c r="BQ18" s="466"/>
      <c r="BR18" s="466"/>
      <c r="BS18" s="466"/>
      <c r="BT18" s="466"/>
      <c r="BU18" s="467"/>
      <c r="BV18" s="465">
        <v>1726216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76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2902163</v>
      </c>
      <c r="BO19" s="466"/>
      <c r="BP19" s="466"/>
      <c r="BQ19" s="466"/>
      <c r="BR19" s="466"/>
      <c r="BS19" s="466"/>
      <c r="BT19" s="466"/>
      <c r="BU19" s="467"/>
      <c r="BV19" s="465">
        <v>2716222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1860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3461683</v>
      </c>
      <c r="BO23" s="466"/>
      <c r="BP23" s="466"/>
      <c r="BQ23" s="466"/>
      <c r="BR23" s="466"/>
      <c r="BS23" s="466"/>
      <c r="BT23" s="466"/>
      <c r="BU23" s="467"/>
      <c r="BV23" s="465">
        <v>3602757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7330</v>
      </c>
      <c r="R24" s="442"/>
      <c r="S24" s="442"/>
      <c r="T24" s="442"/>
      <c r="U24" s="442"/>
      <c r="V24" s="443"/>
      <c r="W24" s="507"/>
      <c r="X24" s="498"/>
      <c r="Y24" s="499"/>
      <c r="Z24" s="438" t="s">
        <v>174</v>
      </c>
      <c r="AA24" s="439"/>
      <c r="AB24" s="439"/>
      <c r="AC24" s="439"/>
      <c r="AD24" s="439"/>
      <c r="AE24" s="439"/>
      <c r="AF24" s="439"/>
      <c r="AG24" s="440"/>
      <c r="AH24" s="441">
        <v>69</v>
      </c>
      <c r="AI24" s="442"/>
      <c r="AJ24" s="442"/>
      <c r="AK24" s="442"/>
      <c r="AL24" s="443"/>
      <c r="AM24" s="441">
        <v>201480</v>
      </c>
      <c r="AN24" s="442"/>
      <c r="AO24" s="442"/>
      <c r="AP24" s="442"/>
      <c r="AQ24" s="442"/>
      <c r="AR24" s="443"/>
      <c r="AS24" s="441">
        <v>2920</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3082374</v>
      </c>
      <c r="BO24" s="466"/>
      <c r="BP24" s="466"/>
      <c r="BQ24" s="466"/>
      <c r="BR24" s="466"/>
      <c r="BS24" s="466"/>
      <c r="BT24" s="466"/>
      <c r="BU24" s="467"/>
      <c r="BV24" s="465">
        <v>3198558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5860</v>
      </c>
      <c r="R25" s="442"/>
      <c r="S25" s="442"/>
      <c r="T25" s="442"/>
      <c r="U25" s="442"/>
      <c r="V25" s="443"/>
      <c r="W25" s="507"/>
      <c r="X25" s="498"/>
      <c r="Y25" s="499"/>
      <c r="Z25" s="438" t="s">
        <v>177</v>
      </c>
      <c r="AA25" s="439"/>
      <c r="AB25" s="439"/>
      <c r="AC25" s="439"/>
      <c r="AD25" s="439"/>
      <c r="AE25" s="439"/>
      <c r="AF25" s="439"/>
      <c r="AG25" s="440"/>
      <c r="AH25" s="441" t="s">
        <v>178</v>
      </c>
      <c r="AI25" s="442"/>
      <c r="AJ25" s="442"/>
      <c r="AK25" s="442"/>
      <c r="AL25" s="443"/>
      <c r="AM25" s="441" t="s">
        <v>179</v>
      </c>
      <c r="AN25" s="442"/>
      <c r="AO25" s="442"/>
      <c r="AP25" s="442"/>
      <c r="AQ25" s="442"/>
      <c r="AR25" s="443"/>
      <c r="AS25" s="441" t="s">
        <v>179</v>
      </c>
      <c r="AT25" s="442"/>
      <c r="AU25" s="442"/>
      <c r="AV25" s="442"/>
      <c r="AW25" s="442"/>
      <c r="AX25" s="444"/>
      <c r="AY25" s="457" t="s">
        <v>180</v>
      </c>
      <c r="AZ25" s="458"/>
      <c r="BA25" s="458"/>
      <c r="BB25" s="458"/>
      <c r="BC25" s="458"/>
      <c r="BD25" s="458"/>
      <c r="BE25" s="458"/>
      <c r="BF25" s="458"/>
      <c r="BG25" s="458"/>
      <c r="BH25" s="458"/>
      <c r="BI25" s="458"/>
      <c r="BJ25" s="458"/>
      <c r="BK25" s="458"/>
      <c r="BL25" s="458"/>
      <c r="BM25" s="459"/>
      <c r="BN25" s="460">
        <v>366382</v>
      </c>
      <c r="BO25" s="461"/>
      <c r="BP25" s="461"/>
      <c r="BQ25" s="461"/>
      <c r="BR25" s="461"/>
      <c r="BS25" s="461"/>
      <c r="BT25" s="461"/>
      <c r="BU25" s="462"/>
      <c r="BV25" s="460">
        <v>498073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181</v>
      </c>
      <c r="F26" s="439"/>
      <c r="G26" s="439"/>
      <c r="H26" s="439"/>
      <c r="I26" s="439"/>
      <c r="J26" s="439"/>
      <c r="K26" s="440"/>
      <c r="L26" s="441">
        <v>1</v>
      </c>
      <c r="M26" s="442"/>
      <c r="N26" s="442"/>
      <c r="O26" s="442"/>
      <c r="P26" s="443"/>
      <c r="Q26" s="441">
        <v>4400</v>
      </c>
      <c r="R26" s="442"/>
      <c r="S26" s="442"/>
      <c r="T26" s="442"/>
      <c r="U26" s="442"/>
      <c r="V26" s="443"/>
      <c r="W26" s="507"/>
      <c r="X26" s="498"/>
      <c r="Y26" s="499"/>
      <c r="Z26" s="438" t="s">
        <v>182</v>
      </c>
      <c r="AA26" s="520"/>
      <c r="AB26" s="520"/>
      <c r="AC26" s="520"/>
      <c r="AD26" s="520"/>
      <c r="AE26" s="520"/>
      <c r="AF26" s="520"/>
      <c r="AG26" s="521"/>
      <c r="AH26" s="441">
        <v>8</v>
      </c>
      <c r="AI26" s="442"/>
      <c r="AJ26" s="442"/>
      <c r="AK26" s="442"/>
      <c r="AL26" s="443"/>
      <c r="AM26" s="441">
        <v>23072</v>
      </c>
      <c r="AN26" s="442"/>
      <c r="AO26" s="442"/>
      <c r="AP26" s="442"/>
      <c r="AQ26" s="442"/>
      <c r="AR26" s="443"/>
      <c r="AS26" s="441">
        <v>2884</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184</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185</v>
      </c>
      <c r="F27" s="439"/>
      <c r="G27" s="439"/>
      <c r="H27" s="439"/>
      <c r="I27" s="439"/>
      <c r="J27" s="439"/>
      <c r="K27" s="440"/>
      <c r="L27" s="441">
        <v>1</v>
      </c>
      <c r="M27" s="442"/>
      <c r="N27" s="442"/>
      <c r="O27" s="442"/>
      <c r="P27" s="443"/>
      <c r="Q27" s="441">
        <v>2730</v>
      </c>
      <c r="R27" s="442"/>
      <c r="S27" s="442"/>
      <c r="T27" s="442"/>
      <c r="U27" s="442"/>
      <c r="V27" s="443"/>
      <c r="W27" s="507"/>
      <c r="X27" s="498"/>
      <c r="Y27" s="499"/>
      <c r="Z27" s="438" t="s">
        <v>186</v>
      </c>
      <c r="AA27" s="439"/>
      <c r="AB27" s="439"/>
      <c r="AC27" s="439"/>
      <c r="AD27" s="439"/>
      <c r="AE27" s="439"/>
      <c r="AF27" s="439"/>
      <c r="AG27" s="440"/>
      <c r="AH27" s="441" t="s">
        <v>184</v>
      </c>
      <c r="AI27" s="442"/>
      <c r="AJ27" s="442"/>
      <c r="AK27" s="442"/>
      <c r="AL27" s="443"/>
      <c r="AM27" s="441" t="s">
        <v>178</v>
      </c>
      <c r="AN27" s="442"/>
      <c r="AO27" s="442"/>
      <c r="AP27" s="442"/>
      <c r="AQ27" s="442"/>
      <c r="AR27" s="443"/>
      <c r="AS27" s="441" t="s">
        <v>178</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v>201725</v>
      </c>
      <c r="BO27" s="469"/>
      <c r="BP27" s="469"/>
      <c r="BQ27" s="469"/>
      <c r="BR27" s="469"/>
      <c r="BS27" s="469"/>
      <c r="BT27" s="469"/>
      <c r="BU27" s="470"/>
      <c r="BV27" s="468">
        <v>201725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188</v>
      </c>
      <c r="F28" s="439"/>
      <c r="G28" s="439"/>
      <c r="H28" s="439"/>
      <c r="I28" s="439"/>
      <c r="J28" s="439"/>
      <c r="K28" s="440"/>
      <c r="L28" s="441">
        <v>1</v>
      </c>
      <c r="M28" s="442"/>
      <c r="N28" s="442"/>
      <c r="O28" s="442"/>
      <c r="P28" s="443"/>
      <c r="Q28" s="441">
        <v>2340</v>
      </c>
      <c r="R28" s="442"/>
      <c r="S28" s="442"/>
      <c r="T28" s="442"/>
      <c r="U28" s="442"/>
      <c r="V28" s="443"/>
      <c r="W28" s="507"/>
      <c r="X28" s="498"/>
      <c r="Y28" s="499"/>
      <c r="Z28" s="438" t="s">
        <v>189</v>
      </c>
      <c r="AA28" s="439"/>
      <c r="AB28" s="439"/>
      <c r="AC28" s="439"/>
      <c r="AD28" s="439"/>
      <c r="AE28" s="439"/>
      <c r="AF28" s="439"/>
      <c r="AG28" s="440"/>
      <c r="AH28" s="441" t="s">
        <v>178</v>
      </c>
      <c r="AI28" s="442"/>
      <c r="AJ28" s="442"/>
      <c r="AK28" s="442"/>
      <c r="AL28" s="443"/>
      <c r="AM28" s="441" t="s">
        <v>179</v>
      </c>
      <c r="AN28" s="442"/>
      <c r="AO28" s="442"/>
      <c r="AP28" s="442"/>
      <c r="AQ28" s="442"/>
      <c r="AR28" s="443"/>
      <c r="AS28" s="441" t="s">
        <v>178</v>
      </c>
      <c r="AT28" s="442"/>
      <c r="AU28" s="442"/>
      <c r="AV28" s="442"/>
      <c r="AW28" s="442"/>
      <c r="AX28" s="444"/>
      <c r="AY28" s="448" t="s">
        <v>190</v>
      </c>
      <c r="AZ28" s="449"/>
      <c r="BA28" s="449"/>
      <c r="BB28" s="450"/>
      <c r="BC28" s="457" t="s">
        <v>48</v>
      </c>
      <c r="BD28" s="458"/>
      <c r="BE28" s="458"/>
      <c r="BF28" s="458"/>
      <c r="BG28" s="458"/>
      <c r="BH28" s="458"/>
      <c r="BI28" s="458"/>
      <c r="BJ28" s="458"/>
      <c r="BK28" s="458"/>
      <c r="BL28" s="458"/>
      <c r="BM28" s="459"/>
      <c r="BN28" s="460">
        <v>2178654</v>
      </c>
      <c r="BO28" s="461"/>
      <c r="BP28" s="461"/>
      <c r="BQ28" s="461"/>
      <c r="BR28" s="461"/>
      <c r="BS28" s="461"/>
      <c r="BT28" s="461"/>
      <c r="BU28" s="462"/>
      <c r="BV28" s="460">
        <v>2320457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191</v>
      </c>
      <c r="F29" s="439"/>
      <c r="G29" s="439"/>
      <c r="H29" s="439"/>
      <c r="I29" s="439"/>
      <c r="J29" s="439"/>
      <c r="K29" s="440"/>
      <c r="L29" s="441">
        <v>8</v>
      </c>
      <c r="M29" s="442"/>
      <c r="N29" s="442"/>
      <c r="O29" s="442"/>
      <c r="P29" s="443"/>
      <c r="Q29" s="441">
        <v>1950</v>
      </c>
      <c r="R29" s="442"/>
      <c r="S29" s="442"/>
      <c r="T29" s="442"/>
      <c r="U29" s="442"/>
      <c r="V29" s="443"/>
      <c r="W29" s="508"/>
      <c r="X29" s="509"/>
      <c r="Y29" s="510"/>
      <c r="Z29" s="438" t="s">
        <v>192</v>
      </c>
      <c r="AA29" s="439"/>
      <c r="AB29" s="439"/>
      <c r="AC29" s="439"/>
      <c r="AD29" s="439"/>
      <c r="AE29" s="439"/>
      <c r="AF29" s="439"/>
      <c r="AG29" s="440"/>
      <c r="AH29" s="441">
        <v>69</v>
      </c>
      <c r="AI29" s="442"/>
      <c r="AJ29" s="442"/>
      <c r="AK29" s="442"/>
      <c r="AL29" s="443"/>
      <c r="AM29" s="441">
        <v>201480</v>
      </c>
      <c r="AN29" s="442"/>
      <c r="AO29" s="442"/>
      <c r="AP29" s="442"/>
      <c r="AQ29" s="442"/>
      <c r="AR29" s="443"/>
      <c r="AS29" s="441">
        <v>2920</v>
      </c>
      <c r="AT29" s="442"/>
      <c r="AU29" s="442"/>
      <c r="AV29" s="442"/>
      <c r="AW29" s="442"/>
      <c r="AX29" s="444"/>
      <c r="AY29" s="451"/>
      <c r="AZ29" s="452"/>
      <c r="BA29" s="452"/>
      <c r="BB29" s="453"/>
      <c r="BC29" s="445" t="s">
        <v>193</v>
      </c>
      <c r="BD29" s="446"/>
      <c r="BE29" s="446"/>
      <c r="BF29" s="446"/>
      <c r="BG29" s="446"/>
      <c r="BH29" s="446"/>
      <c r="BI29" s="446"/>
      <c r="BJ29" s="446"/>
      <c r="BK29" s="446"/>
      <c r="BL29" s="446"/>
      <c r="BM29" s="447"/>
      <c r="BN29" s="465">
        <v>379427</v>
      </c>
      <c r="BO29" s="466"/>
      <c r="BP29" s="466"/>
      <c r="BQ29" s="466"/>
      <c r="BR29" s="466"/>
      <c r="BS29" s="466"/>
      <c r="BT29" s="466"/>
      <c r="BU29" s="467"/>
      <c r="BV29" s="465">
        <v>379183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194</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634903</v>
      </c>
      <c r="BO30" s="469"/>
      <c r="BP30" s="469"/>
      <c r="BQ30" s="469"/>
      <c r="BR30" s="469"/>
      <c r="BS30" s="469"/>
      <c r="BT30" s="469"/>
      <c r="BU30" s="470"/>
      <c r="BV30" s="468">
        <v>490905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201</v>
      </c>
      <c r="D33" s="428"/>
      <c r="E33" s="427" t="s">
        <v>202</v>
      </c>
      <c r="F33" s="427"/>
      <c r="G33" s="427"/>
      <c r="H33" s="427"/>
      <c r="I33" s="427"/>
      <c r="J33" s="427"/>
      <c r="K33" s="427"/>
      <c r="L33" s="427"/>
      <c r="M33" s="427"/>
      <c r="N33" s="427"/>
      <c r="O33" s="427"/>
      <c r="P33" s="427"/>
      <c r="Q33" s="427"/>
      <c r="R33" s="427"/>
      <c r="S33" s="427"/>
      <c r="T33" s="215"/>
      <c r="U33" s="428" t="s">
        <v>203</v>
      </c>
      <c r="V33" s="428"/>
      <c r="W33" s="427" t="s">
        <v>204</v>
      </c>
      <c r="X33" s="427"/>
      <c r="Y33" s="427"/>
      <c r="Z33" s="427"/>
      <c r="AA33" s="427"/>
      <c r="AB33" s="427"/>
      <c r="AC33" s="427"/>
      <c r="AD33" s="427"/>
      <c r="AE33" s="427"/>
      <c r="AF33" s="427"/>
      <c r="AG33" s="427"/>
      <c r="AH33" s="427"/>
      <c r="AI33" s="427"/>
      <c r="AJ33" s="427"/>
      <c r="AK33" s="427"/>
      <c r="AL33" s="215"/>
      <c r="AM33" s="428" t="s">
        <v>205</v>
      </c>
      <c r="AN33" s="428"/>
      <c r="AO33" s="427" t="s">
        <v>204</v>
      </c>
      <c r="AP33" s="427"/>
      <c r="AQ33" s="427"/>
      <c r="AR33" s="427"/>
      <c r="AS33" s="427"/>
      <c r="AT33" s="427"/>
      <c r="AU33" s="427"/>
      <c r="AV33" s="427"/>
      <c r="AW33" s="427"/>
      <c r="AX33" s="427"/>
      <c r="AY33" s="427"/>
      <c r="AZ33" s="427"/>
      <c r="BA33" s="427"/>
      <c r="BB33" s="427"/>
      <c r="BC33" s="427"/>
      <c r="BD33" s="216"/>
      <c r="BE33" s="427" t="s">
        <v>206</v>
      </c>
      <c r="BF33" s="427"/>
      <c r="BG33" s="427" t="s">
        <v>207</v>
      </c>
      <c r="BH33" s="427"/>
      <c r="BI33" s="427"/>
      <c r="BJ33" s="427"/>
      <c r="BK33" s="427"/>
      <c r="BL33" s="427"/>
      <c r="BM33" s="427"/>
      <c r="BN33" s="427"/>
      <c r="BO33" s="427"/>
      <c r="BP33" s="427"/>
      <c r="BQ33" s="427"/>
      <c r="BR33" s="427"/>
      <c r="BS33" s="427"/>
      <c r="BT33" s="427"/>
      <c r="BU33" s="427"/>
      <c r="BV33" s="216"/>
      <c r="BW33" s="428" t="s">
        <v>206</v>
      </c>
      <c r="BX33" s="428"/>
      <c r="BY33" s="427" t="s">
        <v>208</v>
      </c>
      <c r="BZ33" s="427"/>
      <c r="CA33" s="427"/>
      <c r="CB33" s="427"/>
      <c r="CC33" s="427"/>
      <c r="CD33" s="427"/>
      <c r="CE33" s="427"/>
      <c r="CF33" s="427"/>
      <c r="CG33" s="427"/>
      <c r="CH33" s="427"/>
      <c r="CI33" s="427"/>
      <c r="CJ33" s="427"/>
      <c r="CK33" s="427"/>
      <c r="CL33" s="427"/>
      <c r="CM33" s="427"/>
      <c r="CN33" s="215"/>
      <c r="CO33" s="428" t="s">
        <v>203</v>
      </c>
      <c r="CP33" s="428"/>
      <c r="CQ33" s="427" t="s">
        <v>209</v>
      </c>
      <c r="CR33" s="427"/>
      <c r="CS33" s="427"/>
      <c r="CT33" s="427"/>
      <c r="CU33" s="427"/>
      <c r="CV33" s="427"/>
      <c r="CW33" s="427"/>
      <c r="CX33" s="427"/>
      <c r="CY33" s="427"/>
      <c r="CZ33" s="427"/>
      <c r="DA33" s="427"/>
      <c r="DB33" s="427"/>
      <c r="DC33" s="427"/>
      <c r="DD33" s="427"/>
      <c r="DE33" s="427"/>
      <c r="DF33" s="215"/>
      <c r="DG33" s="426" t="s">
        <v>210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勝浦町国民健康保険特別会計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勝浦町病院事業特別会計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勝浦町簡易水道事業特別会計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小松島市外三町村衛生組合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勝浦町住宅新築資金等貸付特別会計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勝浦町介護保険特別会計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勝浦町農業集落排水事業特別会計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徳島県市町村総合事務組合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勝浦町物産販売特別会計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勝浦町後期高齢者医療特別会計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徳島県後期高齢者医療広域連合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徳島県市町村議会議員公務災害補償等組合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7KNqA8QeECEuP2Lrgq25GoJJmcNxDD3HDnNbqnqLsdMgBEd2+xWr0t/OY8DDTGZNZy7viHxGwujUo0wablIDA==" saltValue="Y6AbtVUHONDkjhxqa5fK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v>45.33</v>
      </c>
      <c r="G34" s="33">
        <v>43.83</v>
      </c>
      <c r="H34" s="33">
        <v>46.52</v>
      </c>
      <c r="I34" s="33">
        <v>46.71</v>
      </c>
      <c r="J34" s="34">
        <v>46.39</v>
      </c>
      <c r="K34" s="22"/>
      <c r="L34" s="22"/>
      <c r="M34" s="22"/>
      <c r="N34" s="22"/>
      <c r="O34" s="22"/>
      <c r="P34" s="22"/>
    </row>
    <row r="35" spans="1:16" ht="39" customHeight="1" x14ac:dyDescent="0.15">
      <c r="A35" s="22"/>
      <c r="B35" s="35"/>
      <c r="C35" s="1238" t="s">
        <v>564</v>
      </c>
      <c r="D35" s="1239"/>
      <c r="E35" s="1240"/>
      <c r="F35" s="36">
        <v>10.94</v>
      </c>
      <c r="G35" s="37">
        <v>8.43</v>
      </c>
      <c r="H35" s="37">
        <v>7.32</v>
      </c>
      <c r="I35" s="37">
        <v>8.6199999999999992</v>
      </c>
      <c r="J35" s="38">
        <v>7.37</v>
      </c>
      <c r="K35" s="22"/>
      <c r="L35" s="22"/>
      <c r="M35" s="22"/>
      <c r="N35" s="22"/>
      <c r="O35" s="22"/>
      <c r="P35" s="22"/>
    </row>
    <row r="36" spans="1:16" ht="39" customHeight="1" x14ac:dyDescent="0.15">
      <c r="A36" s="22"/>
      <c r="B36" s="35"/>
      <c r="C36" s="1238" t="s">
        <v>565</v>
      </c>
      <c r="D36" s="1239"/>
      <c r="E36" s="1240"/>
      <c r="F36" s="36">
        <v>18.39</v>
      </c>
      <c r="G36" s="37">
        <v>13.48</v>
      </c>
      <c r="H36" s="37">
        <v>7.84</v>
      </c>
      <c r="I36" s="37">
        <v>11.04</v>
      </c>
      <c r="J36" s="38">
        <v>6.78</v>
      </c>
      <c r="K36" s="22"/>
      <c r="L36" s="22"/>
      <c r="M36" s="22"/>
      <c r="N36" s="22"/>
      <c r="O36" s="22"/>
      <c r="P36" s="22"/>
    </row>
    <row r="37" spans="1:16" ht="39" customHeight="1" x14ac:dyDescent="0.15">
      <c r="A37" s="22"/>
      <c r="B37" s="35"/>
      <c r="C37" s="1238" t="s">
        <v>566</v>
      </c>
      <c r="D37" s="1239"/>
      <c r="E37" s="1240"/>
      <c r="F37" s="36">
        <v>1.89</v>
      </c>
      <c r="G37" s="37">
        <v>0.88</v>
      </c>
      <c r="H37" s="37">
        <v>1.51</v>
      </c>
      <c r="I37" s="37">
        <v>1.86</v>
      </c>
      <c r="J37" s="38">
        <v>1.4</v>
      </c>
      <c r="K37" s="22"/>
      <c r="L37" s="22"/>
      <c r="M37" s="22"/>
      <c r="N37" s="22"/>
      <c r="O37" s="22"/>
      <c r="P37" s="22"/>
    </row>
    <row r="38" spans="1:16" ht="39" customHeight="1" x14ac:dyDescent="0.15">
      <c r="A38" s="22"/>
      <c r="B38" s="35"/>
      <c r="C38" s="1238" t="s">
        <v>567</v>
      </c>
      <c r="D38" s="1239"/>
      <c r="E38" s="1240"/>
      <c r="F38" s="36">
        <v>0.44</v>
      </c>
      <c r="G38" s="37">
        <v>0.39</v>
      </c>
      <c r="H38" s="37">
        <v>0.33</v>
      </c>
      <c r="I38" s="37">
        <v>0.3</v>
      </c>
      <c r="J38" s="38">
        <v>0.24</v>
      </c>
      <c r="K38" s="22"/>
      <c r="L38" s="22"/>
      <c r="M38" s="22"/>
      <c r="N38" s="22"/>
      <c r="O38" s="22"/>
      <c r="P38" s="22"/>
    </row>
    <row r="39" spans="1:16" ht="39" customHeight="1" x14ac:dyDescent="0.15">
      <c r="A39" s="22"/>
      <c r="B39" s="35"/>
      <c r="C39" s="1238" t="s">
        <v>568</v>
      </c>
      <c r="D39" s="1239"/>
      <c r="E39" s="1240"/>
      <c r="F39" s="36">
        <v>0</v>
      </c>
      <c r="G39" s="37">
        <v>0.01</v>
      </c>
      <c r="H39" s="37">
        <v>0.01</v>
      </c>
      <c r="I39" s="37">
        <v>0.01</v>
      </c>
      <c r="J39" s="38">
        <v>0.03</v>
      </c>
      <c r="K39" s="22"/>
      <c r="L39" s="22"/>
      <c r="M39" s="22"/>
      <c r="N39" s="22"/>
      <c r="O39" s="22"/>
      <c r="P39" s="22"/>
    </row>
    <row r="40" spans="1:16" ht="39" customHeight="1" x14ac:dyDescent="0.15">
      <c r="A40" s="22"/>
      <c r="B40" s="35"/>
      <c r="C40" s="1238" t="s">
        <v>569</v>
      </c>
      <c r="D40" s="1239"/>
      <c r="E40" s="1240"/>
      <c r="F40" s="36">
        <v>0.2</v>
      </c>
      <c r="G40" s="37">
        <v>0.24</v>
      </c>
      <c r="H40" s="37">
        <v>0.48</v>
      </c>
      <c r="I40" s="37">
        <v>0.01</v>
      </c>
      <c r="J40" s="38">
        <v>0</v>
      </c>
      <c r="K40" s="22"/>
      <c r="L40" s="22"/>
      <c r="M40" s="22"/>
      <c r="N40" s="22"/>
      <c r="O40" s="22"/>
      <c r="P40" s="22"/>
    </row>
    <row r="41" spans="1:16" ht="39" customHeight="1" x14ac:dyDescent="0.15">
      <c r="A41" s="22"/>
      <c r="B41" s="35"/>
      <c r="C41" s="1238" t="s">
        <v>570</v>
      </c>
      <c r="D41" s="1239"/>
      <c r="E41" s="1240"/>
      <c r="F41" s="36">
        <v>0.02</v>
      </c>
      <c r="G41" s="37">
        <v>0.01</v>
      </c>
      <c r="H41" s="37">
        <v>0</v>
      </c>
      <c r="I41" s="37">
        <v>0.34</v>
      </c>
      <c r="J41" s="38">
        <v>0</v>
      </c>
      <c r="K41" s="22"/>
      <c r="L41" s="22"/>
      <c r="M41" s="22"/>
      <c r="N41" s="22"/>
      <c r="O41" s="22"/>
      <c r="P41" s="22"/>
    </row>
    <row r="42" spans="1:16" ht="39" customHeight="1" x14ac:dyDescent="0.15">
      <c r="A42" s="22"/>
      <c r="B42" s="39"/>
      <c r="C42" s="1238" t="s">
        <v>571</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572</v>
      </c>
      <c r="D43" s="1242"/>
      <c r="E43" s="1243"/>
      <c r="F43" s="41">
        <v>0.09</v>
      </c>
      <c r="G43" s="42">
        <v>0.16</v>
      </c>
      <c r="H43" s="42">
        <v>0.03</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kTBoceo24IG8MiwiVNryaAMirNq8U+cTYCl0d9mZ5na2jlYNpudLL3KL+xJkyU6qhAAkW5xCQybhLnzt1cfg==" saltValue="PDDoY+2ZqXnTgvT89kqA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345</v>
      </c>
      <c r="L45" s="60">
        <v>388</v>
      </c>
      <c r="M45" s="60">
        <v>394</v>
      </c>
      <c r="N45" s="60">
        <v>410</v>
      </c>
      <c r="O45" s="61">
        <v>411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39</v>
      </c>
      <c r="L48" s="64">
        <v>40</v>
      </c>
      <c r="M48" s="64">
        <v>38</v>
      </c>
      <c r="N48" s="64">
        <v>30</v>
      </c>
      <c r="O48" s="65">
        <v>34</v>
      </c>
      <c r="P48" s="48"/>
      <c r="Q48" s="48"/>
      <c r="R48" s="48"/>
      <c r="S48" s="48"/>
      <c r="T48" s="48"/>
      <c r="U48" s="48"/>
    </row>
    <row r="49" spans="1:21" ht="30.75" customHeight="1" x14ac:dyDescent="0.15">
      <c r="A49" s="48"/>
      <c r="B49" s="1266"/>
      <c r="C49" s="1267"/>
      <c r="D49" s="62"/>
      <c r="E49" s="1248" t="s">
        <v>16</v>
      </c>
      <c r="F49" s="1248"/>
      <c r="G49" s="1248"/>
      <c r="H49" s="1248"/>
      <c r="I49" s="1248"/>
      <c r="J49" s="1249"/>
      <c r="K49" s="63">
        <v>14</v>
      </c>
      <c r="L49" s="64">
        <v>2</v>
      </c>
      <c r="M49" s="64">
        <v>2</v>
      </c>
      <c r="N49" s="64">
        <v>2</v>
      </c>
      <c r="O49" s="65">
        <v>2</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513</v>
      </c>
      <c r="L50" s="64" t="s">
        <v>513</v>
      </c>
      <c r="M50" s="64" t="s">
        <v>513</v>
      </c>
      <c r="N50" s="64" t="s">
        <v>513</v>
      </c>
      <c r="O50" s="65" t="s">
        <v>513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332</v>
      </c>
      <c r="L52" s="64">
        <v>352</v>
      </c>
      <c r="M52" s="64">
        <v>348</v>
      </c>
      <c r="N52" s="64">
        <v>360</v>
      </c>
      <c r="O52" s="65">
        <v>360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66</v>
      </c>
      <c r="L53" s="69">
        <v>78</v>
      </c>
      <c r="M53" s="69">
        <v>86</v>
      </c>
      <c r="N53" s="69">
        <v>82</v>
      </c>
      <c r="O53" s="70">
        <v>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585</v>
      </c>
      <c r="L57" s="83" t="s">
        <v>585</v>
      </c>
      <c r="M57" s="83" t="s">
        <v>585</v>
      </c>
      <c r="N57" s="83" t="s">
        <v>586</v>
      </c>
      <c r="O57" s="84" t="s">
        <v>587</v>
      </c>
    </row>
    <row r="58" spans="1:21" ht="31.5" customHeight="1" thickBot="1" x14ac:dyDescent="0.2">
      <c r="B58" s="1256"/>
      <c r="C58" s="1257"/>
      <c r="D58" s="1261" t="s">
        <v>27</v>
      </c>
      <c r="E58" s="1262"/>
      <c r="F58" s="1262"/>
      <c r="G58" s="1262"/>
      <c r="H58" s="1262"/>
      <c r="I58" s="1262"/>
      <c r="J58" s="1263"/>
      <c r="K58" s="85" t="s">
        <v>588</v>
      </c>
      <c r="L58" s="86" t="s">
        <v>585</v>
      </c>
      <c r="M58" s="86" t="s">
        <v>587</v>
      </c>
      <c r="N58" s="86" t="s">
        <v>589</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XbVtXS6h2h3aQGOKj6DDOLi0DGGD98aMmZdeCjN+DdgRVjyEpHdCQk7/ruGqzDXpe2NKugydWvsgUhCBAe5IA==" saltValue="9TUzw5CNy0/1M5ahc8+a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2"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3608</v>
      </c>
      <c r="J41" s="103">
        <v>3701</v>
      </c>
      <c r="K41" s="103">
        <v>3705</v>
      </c>
      <c r="L41" s="103">
        <v>3603</v>
      </c>
      <c r="M41" s="104">
        <v>3462</v>
      </c>
    </row>
    <row r="42" spans="2:13" ht="27.75" customHeight="1" x14ac:dyDescent="0.15">
      <c r="B42" s="1274"/>
      <c r="C42" s="1275"/>
      <c r="D42" s="105"/>
      <c r="E42" s="1278" t="s">
        <v>32</v>
      </c>
      <c r="F42" s="1278"/>
      <c r="G42" s="1278"/>
      <c r="H42" s="1279"/>
      <c r="I42" s="106" t="s">
        <v>513</v>
      </c>
      <c r="J42" s="107" t="s">
        <v>513</v>
      </c>
      <c r="K42" s="107" t="s">
        <v>513</v>
      </c>
      <c r="L42" s="107" t="s">
        <v>513</v>
      </c>
      <c r="M42" s="108" t="s">
        <v>513</v>
      </c>
    </row>
    <row r="43" spans="2:13" ht="27.75" customHeight="1" x14ac:dyDescent="0.15">
      <c r="B43" s="1274"/>
      <c r="C43" s="1275"/>
      <c r="D43" s="105"/>
      <c r="E43" s="1278" t="s">
        <v>33</v>
      </c>
      <c r="F43" s="1278"/>
      <c r="G43" s="1278"/>
      <c r="H43" s="1279"/>
      <c r="I43" s="106">
        <v>441</v>
      </c>
      <c r="J43" s="107">
        <v>483</v>
      </c>
      <c r="K43" s="107">
        <v>560</v>
      </c>
      <c r="L43" s="107">
        <v>557</v>
      </c>
      <c r="M43" s="108">
        <v>506</v>
      </c>
    </row>
    <row r="44" spans="2:13" ht="27.75" customHeight="1" x14ac:dyDescent="0.15">
      <c r="B44" s="1274"/>
      <c r="C44" s="1275"/>
      <c r="D44" s="105"/>
      <c r="E44" s="1278" t="s">
        <v>34</v>
      </c>
      <c r="F44" s="1278"/>
      <c r="G44" s="1278"/>
      <c r="H44" s="1279"/>
      <c r="I44" s="106">
        <v>14</v>
      </c>
      <c r="J44" s="107">
        <v>13</v>
      </c>
      <c r="K44" s="107">
        <v>11</v>
      </c>
      <c r="L44" s="107">
        <v>9</v>
      </c>
      <c r="M44" s="108">
        <v>7</v>
      </c>
    </row>
    <row r="45" spans="2:13" ht="27.75" customHeight="1" x14ac:dyDescent="0.15">
      <c r="B45" s="1274"/>
      <c r="C45" s="1275"/>
      <c r="D45" s="105"/>
      <c r="E45" s="1278" t="s">
        <v>35</v>
      </c>
      <c r="F45" s="1278"/>
      <c r="G45" s="1278"/>
      <c r="H45" s="1279"/>
      <c r="I45" s="106">
        <v>707</v>
      </c>
      <c r="J45" s="107">
        <v>619</v>
      </c>
      <c r="K45" s="107">
        <v>594</v>
      </c>
      <c r="L45" s="107">
        <v>558</v>
      </c>
      <c r="M45" s="108">
        <v>505</v>
      </c>
    </row>
    <row r="46" spans="2:13" ht="27.75" customHeight="1" x14ac:dyDescent="0.15">
      <c r="B46" s="1274"/>
      <c r="C46" s="1275"/>
      <c r="D46" s="109"/>
      <c r="E46" s="1278" t="s">
        <v>36</v>
      </c>
      <c r="F46" s="1278"/>
      <c r="G46" s="1278"/>
      <c r="H46" s="1279"/>
      <c r="I46" s="106" t="s">
        <v>513</v>
      </c>
      <c r="J46" s="107" t="s">
        <v>513</v>
      </c>
      <c r="K46" s="107" t="s">
        <v>513</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3039</v>
      </c>
      <c r="J50" s="107">
        <v>3057</v>
      </c>
      <c r="K50" s="107">
        <v>3124</v>
      </c>
      <c r="L50" s="107">
        <v>3209</v>
      </c>
      <c r="M50" s="108">
        <v>3211</v>
      </c>
    </row>
    <row r="51" spans="2:13" ht="27.75" customHeight="1" x14ac:dyDescent="0.15">
      <c r="B51" s="1274"/>
      <c r="C51" s="1275"/>
      <c r="D51" s="105"/>
      <c r="E51" s="1278" t="s">
        <v>42</v>
      </c>
      <c r="F51" s="1278"/>
      <c r="G51" s="1278"/>
      <c r="H51" s="1279"/>
      <c r="I51" s="106">
        <v>0</v>
      </c>
      <c r="J51" s="107" t="s">
        <v>513</v>
      </c>
      <c r="K51" s="107" t="s">
        <v>513</v>
      </c>
      <c r="L51" s="107" t="s">
        <v>513</v>
      </c>
      <c r="M51" s="108" t="s">
        <v>513</v>
      </c>
    </row>
    <row r="52" spans="2:13" ht="27.75" customHeight="1" x14ac:dyDescent="0.15">
      <c r="B52" s="1276"/>
      <c r="C52" s="1277"/>
      <c r="D52" s="105"/>
      <c r="E52" s="1278" t="s">
        <v>43</v>
      </c>
      <c r="F52" s="1278"/>
      <c r="G52" s="1278"/>
      <c r="H52" s="1279"/>
      <c r="I52" s="106">
        <v>3071</v>
      </c>
      <c r="J52" s="107">
        <v>3338</v>
      </c>
      <c r="K52" s="107">
        <v>3329</v>
      </c>
      <c r="L52" s="107">
        <v>3237</v>
      </c>
      <c r="M52" s="108">
        <v>3097</v>
      </c>
    </row>
    <row r="53" spans="2:13" ht="27.75" customHeight="1" thickBot="1" x14ac:dyDescent="0.2">
      <c r="B53" s="1280" t="s">
        <v>44</v>
      </c>
      <c r="C53" s="1281"/>
      <c r="D53" s="112"/>
      <c r="E53" s="1282" t="s">
        <v>45</v>
      </c>
      <c r="F53" s="1282"/>
      <c r="G53" s="1282"/>
      <c r="H53" s="1283"/>
      <c r="I53" s="113">
        <v>-1340</v>
      </c>
      <c r="J53" s="114">
        <v>-1579</v>
      </c>
      <c r="K53" s="114">
        <v>-1584</v>
      </c>
      <c r="L53" s="114">
        <v>-1719</v>
      </c>
      <c r="M53" s="115">
        <v>-1828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yCknybYGd0197XmPmf02kWReknBkwxqr3C1yorkJzfMVpvmoLcNGvLuxcVptZiFTZuR6kEZtW4aox+Z1v/mrw==" saltValue="htmif/7tqyqt+JFP5rzx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2319</v>
      </c>
      <c r="G55" s="127">
        <v>2320</v>
      </c>
      <c r="H55" s="128">
        <v>2179</v>
      </c>
    </row>
    <row r="56" spans="2:8" ht="52.5" customHeight="1" x14ac:dyDescent="0.15">
      <c r="B56" s="129"/>
      <c r="C56" s="1301" t="s">
        <v>49</v>
      </c>
      <c r="D56" s="1301"/>
      <c r="E56" s="1302"/>
      <c r="F56" s="130">
        <v>379</v>
      </c>
      <c r="G56" s="130">
        <v>379</v>
      </c>
      <c r="H56" s="131">
        <v>379</v>
      </c>
    </row>
    <row r="57" spans="2:8" ht="53.25" customHeight="1" x14ac:dyDescent="0.15">
      <c r="B57" s="129"/>
      <c r="C57" s="1303" t="s">
        <v>50</v>
      </c>
      <c r="D57" s="1303"/>
      <c r="E57" s="1304"/>
      <c r="F57" s="132">
        <v>409</v>
      </c>
      <c r="G57" s="132">
        <v>491</v>
      </c>
      <c r="H57" s="133">
        <v>635</v>
      </c>
    </row>
    <row r="58" spans="2:8" ht="45.75" customHeight="1" x14ac:dyDescent="0.15">
      <c r="B58" s="134"/>
      <c r="C58" s="1291" t="s">
        <v>578</v>
      </c>
      <c r="D58" s="1292"/>
      <c r="E58" s="1293"/>
      <c r="F58" s="135">
        <v>100</v>
      </c>
      <c r="G58" s="135">
        <v>200</v>
      </c>
      <c r="H58" s="136">
        <v>300</v>
      </c>
    </row>
    <row r="59" spans="2:8" ht="45.75" customHeight="1" x14ac:dyDescent="0.15">
      <c r="B59" s="134"/>
      <c r="C59" s="1291" t="s">
        <v>584</v>
      </c>
      <c r="D59" s="1292"/>
      <c r="E59" s="1293"/>
      <c r="F59" s="135">
        <v>155</v>
      </c>
      <c r="G59" s="135">
        <v>155</v>
      </c>
      <c r="H59" s="136">
        <v>155</v>
      </c>
    </row>
    <row r="60" spans="2:8" ht="45.75" customHeight="1" x14ac:dyDescent="0.15">
      <c r="B60" s="134"/>
      <c r="C60" s="1291" t="s">
        <v>581</v>
      </c>
      <c r="D60" s="1292"/>
      <c r="E60" s="1293"/>
      <c r="F60" s="135" t="s">
        <v>582</v>
      </c>
      <c r="G60" s="135" t="s">
        <v>583</v>
      </c>
      <c r="H60" s="136">
        <v>60</v>
      </c>
    </row>
    <row r="61" spans="2:8" ht="45.75" customHeight="1" x14ac:dyDescent="0.15">
      <c r="B61" s="134"/>
      <c r="C61" s="1291" t="s">
        <v>580</v>
      </c>
      <c r="D61" s="1292"/>
      <c r="E61" s="1293"/>
      <c r="F61" s="135">
        <v>55</v>
      </c>
      <c r="G61" s="135">
        <v>55</v>
      </c>
      <c r="H61" s="136">
        <v>55</v>
      </c>
    </row>
    <row r="62" spans="2:8" ht="45.75" customHeight="1" thickBot="1" x14ac:dyDescent="0.2">
      <c r="B62" s="137"/>
      <c r="C62" s="1294" t="s">
        <v>579</v>
      </c>
      <c r="D62" s="1295"/>
      <c r="E62" s="1296"/>
      <c r="F62" s="138">
        <v>72</v>
      </c>
      <c r="G62" s="138">
        <v>58</v>
      </c>
      <c r="H62" s="139">
        <v>44</v>
      </c>
    </row>
    <row r="63" spans="2:8" ht="52.5" customHeight="1" thickBot="1" x14ac:dyDescent="0.2">
      <c r="B63" s="140"/>
      <c r="C63" s="1297" t="s">
        <v>51</v>
      </c>
      <c r="D63" s="1297"/>
      <c r="E63" s="1298"/>
      <c r="F63" s="141">
        <v>3106</v>
      </c>
      <c r="G63" s="141">
        <v>3191</v>
      </c>
      <c r="H63" s="142">
        <v>3193</v>
      </c>
    </row>
    <row r="64" spans="2:8" ht="15" customHeight="1" x14ac:dyDescent="0.15"/>
    <row r="65" ht="0" hidden="1" customHeight="1" x14ac:dyDescent="0.15"/>
    <row r="66" ht="0" hidden="1" customHeight="1" x14ac:dyDescent="0.15"/>
  </sheetData>
  <sheetProtection algorithmName="SHA-512" hashValue="86Qasic8kpvheim/FN4R4Xdi399O/BOm70W4pjLpQQmklGTtEHStskfnJR6UzVWexkHrupi/NDMeXiP6m3+5yQ==" saltValue="3K2ZHNneLUYipU0YIykU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CH39" sqref="CH3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599</v>
      </c>
      <c r="AO51" s="1310"/>
      <c r="AP51" s="1310"/>
      <c r="AQ51" s="1310"/>
      <c r="AR51" s="1310"/>
      <c r="AS51" s="1310"/>
      <c r="AT51" s="1310"/>
      <c r="AU51" s="1310"/>
      <c r="AV51" s="1310"/>
      <c r="AW51" s="1310"/>
      <c r="AX51" s="1310"/>
      <c r="AY51" s="1310"/>
      <c r="AZ51" s="1310"/>
      <c r="BA51" s="1310"/>
      <c r="BB51" s="1310" t="s">
        <v>600</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601</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62.9</v>
      </c>
      <c r="BY53" s="1307"/>
      <c r="BZ53" s="1307"/>
      <c r="CA53" s="1307"/>
      <c r="CB53" s="1307"/>
      <c r="CC53" s="1307"/>
      <c r="CD53" s="1307"/>
      <c r="CE53" s="1307"/>
      <c r="CF53" s="1307">
        <v>65.099999999999994</v>
      </c>
      <c r="CG53" s="1307"/>
      <c r="CH53" s="1307"/>
      <c r="CI53" s="1307"/>
      <c r="CJ53" s="1307"/>
      <c r="CK53" s="1307"/>
      <c r="CL53" s="1307"/>
      <c r="CM53" s="1307"/>
      <c r="CN53" s="1307">
        <v>66.5</v>
      </c>
      <c r="CO53" s="1307"/>
      <c r="CP53" s="1307"/>
      <c r="CQ53" s="1307"/>
      <c r="CR53" s="1307"/>
      <c r="CS53" s="1307"/>
      <c r="CT53" s="1307"/>
      <c r="CU53" s="1307"/>
      <c r="CV53" s="1307">
        <v>67.5</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602</v>
      </c>
      <c r="AO55" s="1311"/>
      <c r="AP55" s="1311"/>
      <c r="AQ55" s="1311"/>
      <c r="AR55" s="1311"/>
      <c r="AS55" s="1311"/>
      <c r="AT55" s="1311"/>
      <c r="AU55" s="1311"/>
      <c r="AV55" s="1311"/>
      <c r="AW55" s="1311"/>
      <c r="AX55" s="1311"/>
      <c r="AY55" s="1311"/>
      <c r="AZ55" s="1311"/>
      <c r="BA55" s="1311"/>
      <c r="BB55" s="1310" t="s">
        <v>603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604</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599</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7.4</v>
      </c>
      <c r="BQ75" s="1307"/>
      <c r="BR75" s="1307"/>
      <c r="BS75" s="1307"/>
      <c r="BT75" s="1307"/>
      <c r="BU75" s="1307"/>
      <c r="BV75" s="1307"/>
      <c r="BW75" s="1307"/>
      <c r="BX75" s="1307">
        <v>5.8</v>
      </c>
      <c r="BY75" s="1307"/>
      <c r="BZ75" s="1307"/>
      <c r="CA75" s="1307"/>
      <c r="CB75" s="1307"/>
      <c r="CC75" s="1307"/>
      <c r="CD75" s="1307"/>
      <c r="CE75" s="1307"/>
      <c r="CF75" s="1307">
        <v>3.9</v>
      </c>
      <c r="CG75" s="1307"/>
      <c r="CH75" s="1307"/>
      <c r="CI75" s="1307"/>
      <c r="CJ75" s="1307"/>
      <c r="CK75" s="1307"/>
      <c r="CL75" s="1307"/>
      <c r="CM75" s="1307"/>
      <c r="CN75" s="1307">
        <v>4.2</v>
      </c>
      <c r="CO75" s="1307"/>
      <c r="CP75" s="1307"/>
      <c r="CQ75" s="1307"/>
      <c r="CR75" s="1307"/>
      <c r="CS75" s="1307"/>
      <c r="CT75" s="1307"/>
      <c r="CU75" s="1307"/>
      <c r="CV75" s="1307">
        <v>4.4000000000000004</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609</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610</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F7DONEK+R3G0K/qCZ5pvcmTWHa2b1ejVKKmDAC+qV6v/9rvxRwtLH+FCYxpHbG478rlcwwifcvGSA5uXKzucA==" saltValue="CY9LPuoRFasj+4/COQlLC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70" zoomScaleNormal="70" zoomScaleSheetLayoutView="70" workbookViewId="0">
      <selection activeCell="CH39" sqref="CH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lESmwR6sIZgLuOmnuRUQkXWKwKp7vlsaqKFUNmNM+SgDTmxJUxu0d4XcZva6PuV6ZwxtzLx2/DWOUKRHd0Nww==" saltValue="1NwKnNAqtHXk78/yBZFT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91" zoomScaleNormal="100" zoomScaleSheetLayoutView="55" workbookViewId="0">
      <selection activeCell="CH39" sqref="CH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fHxcN2NeAVpheurmTijGF91gu7gXhu5va8aw30/hXLTH/Oam9KhOwQ99qVHK3kSwGD+jOzhrbRXfc4NTFFtBA==" saltValue="OxaZc+GjF4NWd6tndf426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97634</v>
      </c>
      <c r="E3" s="161"/>
      <c r="F3" s="162">
        <v>175675</v>
      </c>
      <c r="G3" s="163"/>
      <c r="H3" s="164"/>
    </row>
    <row r="4" spans="1:8" x14ac:dyDescent="0.15">
      <c r="A4" s="165"/>
      <c r="B4" s="166"/>
      <c r="C4" s="167"/>
      <c r="D4" s="168">
        <v>64864</v>
      </c>
      <c r="E4" s="169"/>
      <c r="F4" s="170">
        <v>87698</v>
      </c>
      <c r="G4" s="171"/>
      <c r="H4" s="172"/>
    </row>
    <row r="5" spans="1:8" x14ac:dyDescent="0.15">
      <c r="A5" s="153" t="s">
        <v>547</v>
      </c>
      <c r="B5" s="158"/>
      <c r="C5" s="159"/>
      <c r="D5" s="160">
        <v>189069</v>
      </c>
      <c r="E5" s="161"/>
      <c r="F5" s="162">
        <v>162193</v>
      </c>
      <c r="G5" s="163"/>
      <c r="H5" s="164"/>
    </row>
    <row r="6" spans="1:8" x14ac:dyDescent="0.15">
      <c r="A6" s="165"/>
      <c r="B6" s="166"/>
      <c r="C6" s="167"/>
      <c r="D6" s="168">
        <v>148128</v>
      </c>
      <c r="E6" s="169"/>
      <c r="F6" s="170">
        <v>79985</v>
      </c>
      <c r="G6" s="171"/>
      <c r="H6" s="172"/>
    </row>
    <row r="7" spans="1:8" x14ac:dyDescent="0.15">
      <c r="A7" s="153" t="s">
        <v>548</v>
      </c>
      <c r="B7" s="158"/>
      <c r="C7" s="159"/>
      <c r="D7" s="160">
        <v>96689</v>
      </c>
      <c r="E7" s="161"/>
      <c r="F7" s="162">
        <v>168868</v>
      </c>
      <c r="G7" s="163"/>
      <c r="H7" s="164"/>
    </row>
    <row r="8" spans="1:8" x14ac:dyDescent="0.15">
      <c r="A8" s="165"/>
      <c r="B8" s="166"/>
      <c r="C8" s="167"/>
      <c r="D8" s="168">
        <v>61000</v>
      </c>
      <c r="E8" s="169"/>
      <c r="F8" s="170">
        <v>79360</v>
      </c>
      <c r="G8" s="171"/>
      <c r="H8" s="172"/>
    </row>
    <row r="9" spans="1:8" x14ac:dyDescent="0.15">
      <c r="A9" s="153" t="s">
        <v>549</v>
      </c>
      <c r="B9" s="158"/>
      <c r="C9" s="159"/>
      <c r="D9" s="160">
        <v>72202</v>
      </c>
      <c r="E9" s="161"/>
      <c r="F9" s="162">
        <v>202870</v>
      </c>
      <c r="G9" s="163"/>
      <c r="H9" s="164"/>
    </row>
    <row r="10" spans="1:8" x14ac:dyDescent="0.15">
      <c r="A10" s="165"/>
      <c r="B10" s="166"/>
      <c r="C10" s="167"/>
      <c r="D10" s="168">
        <v>48007</v>
      </c>
      <c r="E10" s="169"/>
      <c r="F10" s="170">
        <v>79735</v>
      </c>
      <c r="G10" s="171"/>
      <c r="H10" s="172"/>
    </row>
    <row r="11" spans="1:8" x14ac:dyDescent="0.15">
      <c r="A11" s="153" t="s">
        <v>550</v>
      </c>
      <c r="B11" s="158"/>
      <c r="C11" s="159"/>
      <c r="D11" s="160">
        <v>87556</v>
      </c>
      <c r="E11" s="161"/>
      <c r="F11" s="162">
        <v>167497</v>
      </c>
      <c r="G11" s="163"/>
      <c r="H11" s="164"/>
    </row>
    <row r="12" spans="1:8" x14ac:dyDescent="0.15">
      <c r="A12" s="165"/>
      <c r="B12" s="166"/>
      <c r="C12" s="173"/>
      <c r="D12" s="168">
        <v>49920</v>
      </c>
      <c r="E12" s="169"/>
      <c r="F12" s="170">
        <v>82571</v>
      </c>
      <c r="G12" s="171"/>
      <c r="H12" s="172"/>
    </row>
    <row r="13" spans="1:8" x14ac:dyDescent="0.15">
      <c r="A13" s="153"/>
      <c r="B13" s="158"/>
      <c r="C13" s="174"/>
      <c r="D13" s="175">
        <v>108630</v>
      </c>
      <c r="E13" s="176"/>
      <c r="F13" s="177">
        <v>175421</v>
      </c>
      <c r="G13" s="178"/>
      <c r="H13" s="164"/>
    </row>
    <row r="14" spans="1:8" x14ac:dyDescent="0.15">
      <c r="A14" s="165"/>
      <c r="B14" s="166"/>
      <c r="C14" s="167"/>
      <c r="D14" s="168">
        <v>74384</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18.84</v>
      </c>
      <c r="C19" s="179">
        <f>ROUND(VALUE(SUBSTITUTE(実質収支比率等に係る経年分析!G$48,"▲","-")),2)</f>
        <v>13.9</v>
      </c>
      <c r="D19" s="179">
        <f>ROUND(VALUE(SUBSTITUTE(実質収支比率等に係る経年分析!H$48,"▲","-")),2)</f>
        <v>8.1999999999999993</v>
      </c>
      <c r="E19" s="179">
        <f>ROUND(VALUE(SUBSTITUTE(実質収支比率等に係る経年分析!I$48,"▲","-")),2)</f>
        <v>11.37</v>
      </c>
      <c r="F19" s="179">
        <f>ROUND(VALUE(SUBSTITUTE(実質収支比率等に係る経年分析!J$48,"▲","-")),2)</f>
        <v>7.06</v>
      </c>
    </row>
    <row r="20" spans="1:11" x14ac:dyDescent="0.15">
      <c r="A20" s="179" t="s">
        <v>55</v>
      </c>
      <c r="B20" s="179">
        <f>ROUND(VALUE(SUBSTITUTE(実質収支比率等に係る経年分析!F$47,"▲","-")),2)</f>
        <v>104.18</v>
      </c>
      <c r="C20" s="179">
        <f>ROUND(VALUE(SUBSTITUTE(実質収支比率等に係る経年分析!G$47,"▲","-")),2)</f>
        <v>100.64</v>
      </c>
      <c r="D20" s="179">
        <f>ROUND(VALUE(SUBSTITUTE(実質収支比率等に係る経年分析!H$47,"▲","-")),2)</f>
        <v>101.82</v>
      </c>
      <c r="E20" s="179">
        <f>ROUND(VALUE(SUBSTITUTE(実質収支比率等に係る経年分析!I$47,"▲","-")),2)</f>
        <v>102.81</v>
      </c>
      <c r="F20" s="179">
        <f>ROUND(VALUE(SUBSTITUTE(実質収支比率等に係る経年分析!J$47,"▲","-")),2)</f>
        <v>95.65</v>
      </c>
    </row>
    <row r="21" spans="1:11" x14ac:dyDescent="0.15">
      <c r="A21" s="179" t="s">
        <v>56</v>
      </c>
      <c r="B21" s="179">
        <f>IF(ISNUMBER(VALUE(SUBSTITUTE(実質収支比率等に係る経年分析!F$49,"▲","-"))),ROUND(VALUE(SUBSTITUTE(実質収支比率等に係る経年分析!F$49,"▲","-")),2),NA())</f>
        <v>0.41</v>
      </c>
      <c r="C21" s="179">
        <f>IF(ISNUMBER(VALUE(SUBSTITUTE(実質収支比率等に係る経年分析!G$49,"▲","-"))),ROUND(VALUE(SUBSTITUTE(実質収支比率等に係る経年分析!G$49,"▲","-")),2),NA())</f>
        <v>-3.1</v>
      </c>
      <c r="D21" s="179">
        <f>IF(ISNUMBER(VALUE(SUBSTITUTE(実質収支比率等に係る経年分析!H$49,"▲","-"))),ROUND(VALUE(SUBSTITUTE(実質収支比率等に係る経年分析!H$49,"▲","-")),2),NA())</f>
        <v>-5.74</v>
      </c>
      <c r="E21" s="179">
        <f>IF(ISNUMBER(VALUE(SUBSTITUTE(実質収支比率等に係る経年分析!I$49,"▲","-"))),ROUND(VALUE(SUBSTITUTE(実質収支比率等に係る経年分析!I$49,"▲","-")),2),NA())</f>
        <v>3.17</v>
      </c>
      <c r="F21" s="179">
        <f>IF(ISNUMBER(VALUE(SUBSTITUTE(実質収支比率等に係る経年分析!J$49,"▲","-"))),ROUND(VALUE(SUBSTITUTE(実質収支比率等に係る経年分析!J$49,"▲","-")),2),NA())</f>
        <v>-10.43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勝浦町後期高齢者医療特別会計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勝浦町簡易水道事業特別会計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勝浦町住宅新築資金等貸付特別会計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勝浦町物産販売特別会計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15">
      <c r="A33" s="180" t="str">
        <f>IF(連結実質赤字比率に係る赤字・黒字の構成分析!C$37="",NA(),連結実質赤字比率に係る赤字・黒字の構成分析!C$37)</f>
        <v>勝浦町介護保険特別会計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6.78</v>
      </c>
    </row>
    <row r="35" spans="1:16" x14ac:dyDescent="0.15">
      <c r="A35" s="180" t="str">
        <f>IF(連結実質赤字比率に係る赤字・黒字の構成分析!C$35="",NA(),連結実質赤字比率に係る赤字・黒字の構成分析!C$35)</f>
        <v>勝浦町国民健康保険特別会計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7.32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7.37</v>
      </c>
    </row>
    <row r="36" spans="1:16" x14ac:dyDescent="0.15">
      <c r="A36" s="180" t="str">
        <f>IF(連結実質赤字比率に係る赤字・黒字の構成分析!C$34="",NA(),連結実質赤字比率に係る赤字・黒字の構成分析!C$34)</f>
        <v>勝浦町病院事業特別会計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46.71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46.39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332</v>
      </c>
      <c r="E42" s="181"/>
      <c r="F42" s="181"/>
      <c r="G42" s="181">
        <f>'実質公債費比率（分子）の構造'!L$52</f>
        <v>352</v>
      </c>
      <c r="H42" s="181"/>
      <c r="I42" s="181"/>
      <c r="J42" s="181">
        <f>'実質公債費比率（分子）の構造'!M$52</f>
        <v>348</v>
      </c>
      <c r="K42" s="181"/>
      <c r="L42" s="181"/>
      <c r="M42" s="181">
        <f>'実質公債費比率（分子）の構造'!N$52</f>
        <v>360</v>
      </c>
      <c r="N42" s="181"/>
      <c r="O42" s="181"/>
      <c r="P42" s="181">
        <f>'実質公債費比率（分子）の構造'!O$52</f>
        <v>360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14</v>
      </c>
      <c r="C45" s="181"/>
      <c r="D45" s="181"/>
      <c r="E45" s="181">
        <f>'実質公債費比率（分子）の構造'!L$49</f>
        <v>2</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x14ac:dyDescent="0.15">
      <c r="A46" s="181" t="s">
        <v>67</v>
      </c>
      <c r="B46" s="181">
        <f>'実質公債費比率（分子）の構造'!K$48</f>
        <v>39</v>
      </c>
      <c r="C46" s="181"/>
      <c r="D46" s="181"/>
      <c r="E46" s="181">
        <f>'実質公債費比率（分子）の構造'!L$48</f>
        <v>40</v>
      </c>
      <c r="F46" s="181"/>
      <c r="G46" s="181"/>
      <c r="H46" s="181">
        <f>'実質公債費比率（分子）の構造'!M$48</f>
        <v>38</v>
      </c>
      <c r="I46" s="181"/>
      <c r="J46" s="181"/>
      <c r="K46" s="181">
        <f>'実質公債費比率（分子）の構造'!N$48</f>
        <v>30</v>
      </c>
      <c r="L46" s="181"/>
      <c r="M46" s="181"/>
      <c r="N46" s="181">
        <f>'実質公債費比率（分子）の構造'!O$48</f>
        <v>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345</v>
      </c>
      <c r="C49" s="181"/>
      <c r="D49" s="181"/>
      <c r="E49" s="181">
        <f>'実質公債費比率（分子）の構造'!L$45</f>
        <v>388</v>
      </c>
      <c r="F49" s="181"/>
      <c r="G49" s="181"/>
      <c r="H49" s="181">
        <f>'実質公債費比率（分子）の構造'!M$45</f>
        <v>394</v>
      </c>
      <c r="I49" s="181"/>
      <c r="J49" s="181"/>
      <c r="K49" s="181">
        <f>'実質公債費比率（分子）の構造'!N$45</f>
        <v>410</v>
      </c>
      <c r="L49" s="181"/>
      <c r="M49" s="181"/>
      <c r="N49" s="181">
        <f>'実質公債費比率（分子）の構造'!O$45</f>
        <v>411</v>
      </c>
      <c r="O49" s="181"/>
      <c r="P49" s="181"/>
    </row>
    <row r="50" spans="1:16" x14ac:dyDescent="0.15">
      <c r="A50" s="181" t="s">
        <v>71</v>
      </c>
      <c r="B50" s="181" t="e">
        <f>NA()</f>
        <v>#N/A</v>
      </c>
      <c r="C50" s="181">
        <f>IF(ISNUMBER('実質公債費比率（分子）の構造'!K$53),'実質公債費比率（分子）の構造'!K$53,NA())</f>
        <v>66</v>
      </c>
      <c r="D50" s="181" t="e">
        <f>NA()</f>
        <v>#N/A</v>
      </c>
      <c r="E50" s="181" t="e">
        <f>NA()</f>
        <v>#N/A</v>
      </c>
      <c r="F50" s="181">
        <f>IF(ISNUMBER('実質公債費比率（分子）の構造'!L$53),'実質公債費比率（分子）の構造'!L$53,NA())</f>
        <v>78</v>
      </c>
      <c r="G50" s="181" t="e">
        <f>NA()</f>
        <v>#N/A</v>
      </c>
      <c r="H50" s="181" t="e">
        <f>NA()</f>
        <v>#N/A</v>
      </c>
      <c r="I50" s="181">
        <f>IF(ISNUMBER('実質公債費比率（分子）の構造'!M$53),'実質公債費比率（分子）の構造'!M$53,NA())</f>
        <v>86</v>
      </c>
      <c r="J50" s="181" t="e">
        <f>NA()</f>
        <v>#N/A</v>
      </c>
      <c r="K50" s="181" t="e">
        <f>NA()</f>
        <v>#N/A</v>
      </c>
      <c r="L50" s="181">
        <f>IF(ISNUMBER('実質公債費比率（分子）の構造'!N$53),'実質公債費比率（分子）の構造'!N$53,NA())</f>
        <v>82</v>
      </c>
      <c r="M50" s="181" t="e">
        <f>NA()</f>
        <v>#N/A</v>
      </c>
      <c r="N50" s="181" t="e">
        <f>NA()</f>
        <v>#N/A</v>
      </c>
      <c r="O50" s="181">
        <f>IF(ISNUMBER('実質公債費比率（分子）の構造'!O$53),'実質公債費比率（分子）の構造'!O$53,NA())</f>
        <v>87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3071</v>
      </c>
      <c r="E56" s="180"/>
      <c r="F56" s="180"/>
      <c r="G56" s="180">
        <f>'将来負担比率（分子）の構造'!J$52</f>
        <v>3338</v>
      </c>
      <c r="H56" s="180"/>
      <c r="I56" s="180"/>
      <c r="J56" s="180">
        <f>'将来負担比率（分子）の構造'!K$52</f>
        <v>3329</v>
      </c>
      <c r="K56" s="180"/>
      <c r="L56" s="180"/>
      <c r="M56" s="180">
        <f>'将来負担比率（分子）の構造'!L$52</f>
        <v>3237</v>
      </c>
      <c r="N56" s="180"/>
      <c r="O56" s="180"/>
      <c r="P56" s="180">
        <f>'将来負担比率（分子）の構造'!M$52</f>
        <v>3097</v>
      </c>
    </row>
    <row r="57" spans="1:16" x14ac:dyDescent="0.15">
      <c r="A57" s="180" t="s">
        <v>42</v>
      </c>
      <c r="B57" s="180"/>
      <c r="C57" s="180"/>
      <c r="D57" s="180">
        <f>'将来負担比率（分子）の構造'!I$51</f>
        <v>0</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3039</v>
      </c>
      <c r="E58" s="180"/>
      <c r="F58" s="180"/>
      <c r="G58" s="180">
        <f>'将来負担比率（分子）の構造'!J$50</f>
        <v>3057</v>
      </c>
      <c r="H58" s="180"/>
      <c r="I58" s="180"/>
      <c r="J58" s="180">
        <f>'将来負担比率（分子）の構造'!K$50</f>
        <v>3124</v>
      </c>
      <c r="K58" s="180"/>
      <c r="L58" s="180"/>
      <c r="M58" s="180">
        <f>'将来負担比率（分子）の構造'!L$50</f>
        <v>3209</v>
      </c>
      <c r="N58" s="180"/>
      <c r="O58" s="180"/>
      <c r="P58" s="180">
        <f>'将来負担比率（分子）の構造'!M$50</f>
        <v>3211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707</v>
      </c>
      <c r="C62" s="180"/>
      <c r="D62" s="180"/>
      <c r="E62" s="180">
        <f>'将来負担比率（分子）の構造'!J$45</f>
        <v>619</v>
      </c>
      <c r="F62" s="180"/>
      <c r="G62" s="180"/>
      <c r="H62" s="180">
        <f>'将来負担比率（分子）の構造'!K$45</f>
        <v>594</v>
      </c>
      <c r="I62" s="180"/>
      <c r="J62" s="180"/>
      <c r="K62" s="180">
        <f>'将来負担比率（分子）の構造'!L$45</f>
        <v>558</v>
      </c>
      <c r="L62" s="180"/>
      <c r="M62" s="180"/>
      <c r="N62" s="180">
        <f>'将来負担比率（分子）の構造'!M$45</f>
        <v>505</v>
      </c>
      <c r="O62" s="180"/>
      <c r="P62" s="180"/>
    </row>
    <row r="63" spans="1:16" x14ac:dyDescent="0.15">
      <c r="A63" s="180" t="s">
        <v>34</v>
      </c>
      <c r="B63" s="180">
        <f>'将来負担比率（分子）の構造'!I$44</f>
        <v>14</v>
      </c>
      <c r="C63" s="180"/>
      <c r="D63" s="180"/>
      <c r="E63" s="180">
        <f>'将来負担比率（分子）の構造'!J$44</f>
        <v>13</v>
      </c>
      <c r="F63" s="180"/>
      <c r="G63" s="180"/>
      <c r="H63" s="180">
        <f>'将来負担比率（分子）の構造'!K$44</f>
        <v>11</v>
      </c>
      <c r="I63" s="180"/>
      <c r="J63" s="180"/>
      <c r="K63" s="180">
        <f>'将来負担比率（分子）の構造'!L$44</f>
        <v>9</v>
      </c>
      <c r="L63" s="180"/>
      <c r="M63" s="180"/>
      <c r="N63" s="180">
        <f>'将来負担比率（分子）の構造'!M$44</f>
        <v>7</v>
      </c>
      <c r="O63" s="180"/>
      <c r="P63" s="180"/>
    </row>
    <row r="64" spans="1:16" x14ac:dyDescent="0.15">
      <c r="A64" s="180" t="s">
        <v>33</v>
      </c>
      <c r="B64" s="180">
        <f>'将来負担比率（分子）の構造'!I$43</f>
        <v>441</v>
      </c>
      <c r="C64" s="180"/>
      <c r="D64" s="180"/>
      <c r="E64" s="180">
        <f>'将来負担比率（分子）の構造'!J$43</f>
        <v>483</v>
      </c>
      <c r="F64" s="180"/>
      <c r="G64" s="180"/>
      <c r="H64" s="180">
        <f>'将来負担比率（分子）の構造'!K$43</f>
        <v>560</v>
      </c>
      <c r="I64" s="180"/>
      <c r="J64" s="180"/>
      <c r="K64" s="180">
        <f>'将来負担比率（分子）の構造'!L$43</f>
        <v>557</v>
      </c>
      <c r="L64" s="180"/>
      <c r="M64" s="180"/>
      <c r="N64" s="180">
        <f>'将来負担比率（分子）の構造'!M$43</f>
        <v>506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3608</v>
      </c>
      <c r="C66" s="180"/>
      <c r="D66" s="180"/>
      <c r="E66" s="180">
        <f>'将来負担比率（分子）の構造'!J$41</f>
        <v>3701</v>
      </c>
      <c r="F66" s="180"/>
      <c r="G66" s="180"/>
      <c r="H66" s="180">
        <f>'将来負担比率（分子）の構造'!K$41</f>
        <v>3705</v>
      </c>
      <c r="I66" s="180"/>
      <c r="J66" s="180"/>
      <c r="K66" s="180">
        <f>'将来負担比率（分子）の構造'!L$41</f>
        <v>3603</v>
      </c>
      <c r="L66" s="180"/>
      <c r="M66" s="180"/>
      <c r="N66" s="180">
        <f>'将来負担比率（分子）の構造'!M$41</f>
        <v>3462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2319</v>
      </c>
      <c r="C72" s="184">
        <f>基金残高に係る経年分析!G55</f>
        <v>2320</v>
      </c>
      <c r="D72" s="184">
        <f>基金残高に係る経年分析!H55</f>
        <v>2179</v>
      </c>
    </row>
    <row r="73" spans="1:16" x14ac:dyDescent="0.15">
      <c r="A73" s="183" t="s">
        <v>78</v>
      </c>
      <c r="B73" s="184">
        <f>基金残高に係る経年分析!F56</f>
        <v>379</v>
      </c>
      <c r="C73" s="184">
        <f>基金残高に係る経年分析!G56</f>
        <v>379</v>
      </c>
      <c r="D73" s="184">
        <f>基金残高に係る経年分析!H56</f>
        <v>379</v>
      </c>
    </row>
    <row r="74" spans="1:16" x14ac:dyDescent="0.15">
      <c r="A74" s="183" t="s">
        <v>79</v>
      </c>
      <c r="B74" s="184">
        <f>基金残高に係る経年分析!F57</f>
        <v>409</v>
      </c>
      <c r="C74" s="184">
        <f>基金残高に係る経年分析!G57</f>
        <v>491</v>
      </c>
      <c r="D74" s="184">
        <f>基金残高に係る経年分析!H57</f>
        <v>635</v>
      </c>
    </row>
  </sheetData>
  <sheetProtection algorithmName="SHA-512" hashValue="OAdDZ7kO9yctHihY6tZbXzIvPyt8s95rsLRWpeLJU643aCJ9iEvUq8OBe5pAPyqHY49fqr3oQ45Ap2EX6MxPXA==" saltValue="XtKlYi3K28gjRgwHLc+z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219</v>
      </c>
      <c r="DI1" s="794"/>
      <c r="DJ1" s="794"/>
      <c r="DK1" s="794"/>
      <c r="DL1" s="794"/>
      <c r="DM1" s="794"/>
      <c r="DN1" s="795"/>
      <c r="DO1" s="225"/>
      <c r="DP1" s="793" t="s">
        <v>220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225</v>
      </c>
      <c r="S4" s="736"/>
      <c r="T4" s="736"/>
      <c r="U4" s="736"/>
      <c r="V4" s="736"/>
      <c r="W4" s="736"/>
      <c r="X4" s="736"/>
      <c r="Y4" s="737"/>
      <c r="Z4" s="735" t="s">
        <v>226</v>
      </c>
      <c r="AA4" s="736"/>
      <c r="AB4" s="736"/>
      <c r="AC4" s="737"/>
      <c r="AD4" s="735" t="s">
        <v>227</v>
      </c>
      <c r="AE4" s="736"/>
      <c r="AF4" s="736"/>
      <c r="AG4" s="736"/>
      <c r="AH4" s="736"/>
      <c r="AI4" s="736"/>
      <c r="AJ4" s="736"/>
      <c r="AK4" s="737"/>
      <c r="AL4" s="735" t="s">
        <v>226</v>
      </c>
      <c r="AM4" s="736"/>
      <c r="AN4" s="736"/>
      <c r="AO4" s="737"/>
      <c r="AP4" s="796" t="s">
        <v>228</v>
      </c>
      <c r="AQ4" s="796"/>
      <c r="AR4" s="796"/>
      <c r="AS4" s="796"/>
      <c r="AT4" s="796"/>
      <c r="AU4" s="796"/>
      <c r="AV4" s="796"/>
      <c r="AW4" s="796"/>
      <c r="AX4" s="796"/>
      <c r="AY4" s="796"/>
      <c r="AZ4" s="796"/>
      <c r="BA4" s="796"/>
      <c r="BB4" s="796"/>
      <c r="BC4" s="796"/>
      <c r="BD4" s="796"/>
      <c r="BE4" s="796"/>
      <c r="BF4" s="796"/>
      <c r="BG4" s="796" t="s">
        <v>229</v>
      </c>
      <c r="BH4" s="796"/>
      <c r="BI4" s="796"/>
      <c r="BJ4" s="796"/>
      <c r="BK4" s="796"/>
      <c r="BL4" s="796"/>
      <c r="BM4" s="796"/>
      <c r="BN4" s="796"/>
      <c r="BO4" s="796" t="s">
        <v>226</v>
      </c>
      <c r="BP4" s="796"/>
      <c r="BQ4" s="796"/>
      <c r="BR4" s="796"/>
      <c r="BS4" s="796" t="s">
        <v>230</v>
      </c>
      <c r="BT4" s="796"/>
      <c r="BU4" s="796"/>
      <c r="BV4" s="796"/>
      <c r="BW4" s="796"/>
      <c r="BX4" s="796"/>
      <c r="BY4" s="796"/>
      <c r="BZ4" s="796"/>
      <c r="CA4" s="796"/>
      <c r="CB4" s="796"/>
      <c r="CD4" s="778" t="s">
        <v>231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232</v>
      </c>
      <c r="C5" s="761"/>
      <c r="D5" s="761"/>
      <c r="E5" s="761"/>
      <c r="F5" s="761"/>
      <c r="G5" s="761"/>
      <c r="H5" s="761"/>
      <c r="I5" s="761"/>
      <c r="J5" s="761"/>
      <c r="K5" s="761"/>
      <c r="L5" s="761"/>
      <c r="M5" s="761"/>
      <c r="N5" s="761"/>
      <c r="O5" s="761"/>
      <c r="P5" s="761"/>
      <c r="Q5" s="762"/>
      <c r="R5" s="726">
        <v>502791</v>
      </c>
      <c r="S5" s="727"/>
      <c r="T5" s="727"/>
      <c r="U5" s="727"/>
      <c r="V5" s="727"/>
      <c r="W5" s="727"/>
      <c r="X5" s="727"/>
      <c r="Y5" s="773"/>
      <c r="Z5" s="791">
        <v>12.9</v>
      </c>
      <c r="AA5" s="791"/>
      <c r="AB5" s="791"/>
      <c r="AC5" s="791"/>
      <c r="AD5" s="792">
        <v>502791</v>
      </c>
      <c r="AE5" s="792"/>
      <c r="AF5" s="792"/>
      <c r="AG5" s="792"/>
      <c r="AH5" s="792"/>
      <c r="AI5" s="792"/>
      <c r="AJ5" s="792"/>
      <c r="AK5" s="792"/>
      <c r="AL5" s="774">
        <v>23</v>
      </c>
      <c r="AM5" s="743"/>
      <c r="AN5" s="743"/>
      <c r="AO5" s="775"/>
      <c r="AP5" s="760" t="s">
        <v>233</v>
      </c>
      <c r="AQ5" s="761"/>
      <c r="AR5" s="761"/>
      <c r="AS5" s="761"/>
      <c r="AT5" s="761"/>
      <c r="AU5" s="761"/>
      <c r="AV5" s="761"/>
      <c r="AW5" s="761"/>
      <c r="AX5" s="761"/>
      <c r="AY5" s="761"/>
      <c r="AZ5" s="761"/>
      <c r="BA5" s="761"/>
      <c r="BB5" s="761"/>
      <c r="BC5" s="761"/>
      <c r="BD5" s="761"/>
      <c r="BE5" s="761"/>
      <c r="BF5" s="762"/>
      <c r="BG5" s="661">
        <v>502791</v>
      </c>
      <c r="BH5" s="664"/>
      <c r="BI5" s="664"/>
      <c r="BJ5" s="664"/>
      <c r="BK5" s="664"/>
      <c r="BL5" s="664"/>
      <c r="BM5" s="664"/>
      <c r="BN5" s="665"/>
      <c r="BO5" s="723">
        <v>100</v>
      </c>
      <c r="BP5" s="723"/>
      <c r="BQ5" s="723"/>
      <c r="BR5" s="723"/>
      <c r="BS5" s="724" t="s">
        <v>178</v>
      </c>
      <c r="BT5" s="724"/>
      <c r="BU5" s="724"/>
      <c r="BV5" s="724"/>
      <c r="BW5" s="724"/>
      <c r="BX5" s="724"/>
      <c r="BY5" s="724"/>
      <c r="BZ5" s="724"/>
      <c r="CA5" s="724"/>
      <c r="CB5" s="765"/>
      <c r="CD5" s="778" t="s">
        <v>228</v>
      </c>
      <c r="CE5" s="779"/>
      <c r="CF5" s="779"/>
      <c r="CG5" s="779"/>
      <c r="CH5" s="779"/>
      <c r="CI5" s="779"/>
      <c r="CJ5" s="779"/>
      <c r="CK5" s="779"/>
      <c r="CL5" s="779"/>
      <c r="CM5" s="779"/>
      <c r="CN5" s="779"/>
      <c r="CO5" s="779"/>
      <c r="CP5" s="779"/>
      <c r="CQ5" s="780"/>
      <c r="CR5" s="778" t="s">
        <v>234</v>
      </c>
      <c r="CS5" s="779"/>
      <c r="CT5" s="779"/>
      <c r="CU5" s="779"/>
      <c r="CV5" s="779"/>
      <c r="CW5" s="779"/>
      <c r="CX5" s="779"/>
      <c r="CY5" s="780"/>
      <c r="CZ5" s="778" t="s">
        <v>226</v>
      </c>
      <c r="DA5" s="779"/>
      <c r="DB5" s="779"/>
      <c r="DC5" s="780"/>
      <c r="DD5" s="778" t="s">
        <v>235</v>
      </c>
      <c r="DE5" s="779"/>
      <c r="DF5" s="779"/>
      <c r="DG5" s="779"/>
      <c r="DH5" s="779"/>
      <c r="DI5" s="779"/>
      <c r="DJ5" s="779"/>
      <c r="DK5" s="779"/>
      <c r="DL5" s="779"/>
      <c r="DM5" s="779"/>
      <c r="DN5" s="779"/>
      <c r="DO5" s="779"/>
      <c r="DP5" s="780"/>
      <c r="DQ5" s="778" t="s">
        <v>236</v>
      </c>
      <c r="DR5" s="779"/>
      <c r="DS5" s="779"/>
      <c r="DT5" s="779"/>
      <c r="DU5" s="779"/>
      <c r="DV5" s="779"/>
      <c r="DW5" s="779"/>
      <c r="DX5" s="779"/>
      <c r="DY5" s="779"/>
      <c r="DZ5" s="779"/>
      <c r="EA5" s="779"/>
      <c r="EB5" s="779"/>
      <c r="EC5" s="780"/>
    </row>
    <row r="6" spans="2:143" ht="11.25" customHeight="1" x14ac:dyDescent="0.15">
      <c r="B6" s="658" t="s">
        <v>237</v>
      </c>
      <c r="C6" s="659"/>
      <c r="D6" s="659"/>
      <c r="E6" s="659"/>
      <c r="F6" s="659"/>
      <c r="G6" s="659"/>
      <c r="H6" s="659"/>
      <c r="I6" s="659"/>
      <c r="J6" s="659"/>
      <c r="K6" s="659"/>
      <c r="L6" s="659"/>
      <c r="M6" s="659"/>
      <c r="N6" s="659"/>
      <c r="O6" s="659"/>
      <c r="P6" s="659"/>
      <c r="Q6" s="660"/>
      <c r="R6" s="661">
        <v>47172</v>
      </c>
      <c r="S6" s="664"/>
      <c r="T6" s="664"/>
      <c r="U6" s="664"/>
      <c r="V6" s="664"/>
      <c r="W6" s="664"/>
      <c r="X6" s="664"/>
      <c r="Y6" s="665"/>
      <c r="Z6" s="723">
        <v>1.2</v>
      </c>
      <c r="AA6" s="723"/>
      <c r="AB6" s="723"/>
      <c r="AC6" s="723"/>
      <c r="AD6" s="724">
        <v>47172</v>
      </c>
      <c r="AE6" s="724"/>
      <c r="AF6" s="724"/>
      <c r="AG6" s="724"/>
      <c r="AH6" s="724"/>
      <c r="AI6" s="724"/>
      <c r="AJ6" s="724"/>
      <c r="AK6" s="724"/>
      <c r="AL6" s="666">
        <v>2.2000000000000002</v>
      </c>
      <c r="AM6" s="667"/>
      <c r="AN6" s="667"/>
      <c r="AO6" s="725"/>
      <c r="AP6" s="658" t="s">
        <v>238</v>
      </c>
      <c r="AQ6" s="659"/>
      <c r="AR6" s="659"/>
      <c r="AS6" s="659"/>
      <c r="AT6" s="659"/>
      <c r="AU6" s="659"/>
      <c r="AV6" s="659"/>
      <c r="AW6" s="659"/>
      <c r="AX6" s="659"/>
      <c r="AY6" s="659"/>
      <c r="AZ6" s="659"/>
      <c r="BA6" s="659"/>
      <c r="BB6" s="659"/>
      <c r="BC6" s="659"/>
      <c r="BD6" s="659"/>
      <c r="BE6" s="659"/>
      <c r="BF6" s="660"/>
      <c r="BG6" s="661">
        <v>502791</v>
      </c>
      <c r="BH6" s="664"/>
      <c r="BI6" s="664"/>
      <c r="BJ6" s="664"/>
      <c r="BK6" s="664"/>
      <c r="BL6" s="664"/>
      <c r="BM6" s="664"/>
      <c r="BN6" s="665"/>
      <c r="BO6" s="723">
        <v>100</v>
      </c>
      <c r="BP6" s="723"/>
      <c r="BQ6" s="723"/>
      <c r="BR6" s="723"/>
      <c r="BS6" s="724" t="s">
        <v>178</v>
      </c>
      <c r="BT6" s="724"/>
      <c r="BU6" s="724"/>
      <c r="BV6" s="724"/>
      <c r="BW6" s="724"/>
      <c r="BX6" s="724"/>
      <c r="BY6" s="724"/>
      <c r="BZ6" s="724"/>
      <c r="CA6" s="724"/>
      <c r="CB6" s="765"/>
      <c r="CD6" s="732" t="s">
        <v>239</v>
      </c>
      <c r="CE6" s="733"/>
      <c r="CF6" s="733"/>
      <c r="CG6" s="733"/>
      <c r="CH6" s="733"/>
      <c r="CI6" s="733"/>
      <c r="CJ6" s="733"/>
      <c r="CK6" s="733"/>
      <c r="CL6" s="733"/>
      <c r="CM6" s="733"/>
      <c r="CN6" s="733"/>
      <c r="CO6" s="733"/>
      <c r="CP6" s="733"/>
      <c r="CQ6" s="734"/>
      <c r="CR6" s="661">
        <v>59252</v>
      </c>
      <c r="CS6" s="664"/>
      <c r="CT6" s="664"/>
      <c r="CU6" s="664"/>
      <c r="CV6" s="664"/>
      <c r="CW6" s="664"/>
      <c r="CX6" s="664"/>
      <c r="CY6" s="665"/>
      <c r="CZ6" s="774">
        <v>1.6</v>
      </c>
      <c r="DA6" s="743"/>
      <c r="DB6" s="743"/>
      <c r="DC6" s="777"/>
      <c r="DD6" s="669" t="s">
        <v>178</v>
      </c>
      <c r="DE6" s="664"/>
      <c r="DF6" s="664"/>
      <c r="DG6" s="664"/>
      <c r="DH6" s="664"/>
      <c r="DI6" s="664"/>
      <c r="DJ6" s="664"/>
      <c r="DK6" s="664"/>
      <c r="DL6" s="664"/>
      <c r="DM6" s="664"/>
      <c r="DN6" s="664"/>
      <c r="DO6" s="664"/>
      <c r="DP6" s="665"/>
      <c r="DQ6" s="669">
        <v>59252</v>
      </c>
      <c r="DR6" s="664"/>
      <c r="DS6" s="664"/>
      <c r="DT6" s="664"/>
      <c r="DU6" s="664"/>
      <c r="DV6" s="664"/>
      <c r="DW6" s="664"/>
      <c r="DX6" s="664"/>
      <c r="DY6" s="664"/>
      <c r="DZ6" s="664"/>
      <c r="EA6" s="664"/>
      <c r="EB6" s="664"/>
      <c r="EC6" s="704"/>
    </row>
    <row r="7" spans="2:143" ht="11.25" customHeight="1" x14ac:dyDescent="0.15">
      <c r="B7" s="658" t="s">
        <v>240</v>
      </c>
      <c r="C7" s="659"/>
      <c r="D7" s="659"/>
      <c r="E7" s="659"/>
      <c r="F7" s="659"/>
      <c r="G7" s="659"/>
      <c r="H7" s="659"/>
      <c r="I7" s="659"/>
      <c r="J7" s="659"/>
      <c r="K7" s="659"/>
      <c r="L7" s="659"/>
      <c r="M7" s="659"/>
      <c r="N7" s="659"/>
      <c r="O7" s="659"/>
      <c r="P7" s="659"/>
      <c r="Q7" s="660"/>
      <c r="R7" s="661">
        <v>1266</v>
      </c>
      <c r="S7" s="664"/>
      <c r="T7" s="664"/>
      <c r="U7" s="664"/>
      <c r="V7" s="664"/>
      <c r="W7" s="664"/>
      <c r="X7" s="664"/>
      <c r="Y7" s="665"/>
      <c r="Z7" s="723">
        <v>0</v>
      </c>
      <c r="AA7" s="723"/>
      <c r="AB7" s="723"/>
      <c r="AC7" s="723"/>
      <c r="AD7" s="724">
        <v>1266</v>
      </c>
      <c r="AE7" s="724"/>
      <c r="AF7" s="724"/>
      <c r="AG7" s="724"/>
      <c r="AH7" s="724"/>
      <c r="AI7" s="724"/>
      <c r="AJ7" s="724"/>
      <c r="AK7" s="724"/>
      <c r="AL7" s="666">
        <v>0.1</v>
      </c>
      <c r="AM7" s="667"/>
      <c r="AN7" s="667"/>
      <c r="AO7" s="725"/>
      <c r="AP7" s="658" t="s">
        <v>241</v>
      </c>
      <c r="AQ7" s="659"/>
      <c r="AR7" s="659"/>
      <c r="AS7" s="659"/>
      <c r="AT7" s="659"/>
      <c r="AU7" s="659"/>
      <c r="AV7" s="659"/>
      <c r="AW7" s="659"/>
      <c r="AX7" s="659"/>
      <c r="AY7" s="659"/>
      <c r="AZ7" s="659"/>
      <c r="BA7" s="659"/>
      <c r="BB7" s="659"/>
      <c r="BC7" s="659"/>
      <c r="BD7" s="659"/>
      <c r="BE7" s="659"/>
      <c r="BF7" s="660"/>
      <c r="BG7" s="661">
        <v>203563</v>
      </c>
      <c r="BH7" s="664"/>
      <c r="BI7" s="664"/>
      <c r="BJ7" s="664"/>
      <c r="BK7" s="664"/>
      <c r="BL7" s="664"/>
      <c r="BM7" s="664"/>
      <c r="BN7" s="665"/>
      <c r="BO7" s="723">
        <v>40.5</v>
      </c>
      <c r="BP7" s="723"/>
      <c r="BQ7" s="723"/>
      <c r="BR7" s="723"/>
      <c r="BS7" s="724" t="s">
        <v>178</v>
      </c>
      <c r="BT7" s="724"/>
      <c r="BU7" s="724"/>
      <c r="BV7" s="724"/>
      <c r="BW7" s="724"/>
      <c r="BX7" s="724"/>
      <c r="BY7" s="724"/>
      <c r="BZ7" s="724"/>
      <c r="CA7" s="724"/>
      <c r="CB7" s="765"/>
      <c r="CD7" s="705" t="s">
        <v>242</v>
      </c>
      <c r="CE7" s="702"/>
      <c r="CF7" s="702"/>
      <c r="CG7" s="702"/>
      <c r="CH7" s="702"/>
      <c r="CI7" s="702"/>
      <c r="CJ7" s="702"/>
      <c r="CK7" s="702"/>
      <c r="CL7" s="702"/>
      <c r="CM7" s="702"/>
      <c r="CN7" s="702"/>
      <c r="CO7" s="702"/>
      <c r="CP7" s="702"/>
      <c r="CQ7" s="703"/>
      <c r="CR7" s="661">
        <v>487923</v>
      </c>
      <c r="CS7" s="664"/>
      <c r="CT7" s="664"/>
      <c r="CU7" s="664"/>
      <c r="CV7" s="664"/>
      <c r="CW7" s="664"/>
      <c r="CX7" s="664"/>
      <c r="CY7" s="665"/>
      <c r="CZ7" s="723">
        <v>13.3</v>
      </c>
      <c r="DA7" s="723"/>
      <c r="DB7" s="723"/>
      <c r="DC7" s="723"/>
      <c r="DD7" s="669">
        <v>24368</v>
      </c>
      <c r="DE7" s="664"/>
      <c r="DF7" s="664"/>
      <c r="DG7" s="664"/>
      <c r="DH7" s="664"/>
      <c r="DI7" s="664"/>
      <c r="DJ7" s="664"/>
      <c r="DK7" s="664"/>
      <c r="DL7" s="664"/>
      <c r="DM7" s="664"/>
      <c r="DN7" s="664"/>
      <c r="DO7" s="664"/>
      <c r="DP7" s="665"/>
      <c r="DQ7" s="669">
        <v>389298</v>
      </c>
      <c r="DR7" s="664"/>
      <c r="DS7" s="664"/>
      <c r="DT7" s="664"/>
      <c r="DU7" s="664"/>
      <c r="DV7" s="664"/>
      <c r="DW7" s="664"/>
      <c r="DX7" s="664"/>
      <c r="DY7" s="664"/>
      <c r="DZ7" s="664"/>
      <c r="EA7" s="664"/>
      <c r="EB7" s="664"/>
      <c r="EC7" s="704"/>
    </row>
    <row r="8" spans="2:143" ht="11.25" customHeight="1" x14ac:dyDescent="0.15">
      <c r="B8" s="658" t="s">
        <v>243</v>
      </c>
      <c r="C8" s="659"/>
      <c r="D8" s="659"/>
      <c r="E8" s="659"/>
      <c r="F8" s="659"/>
      <c r="G8" s="659"/>
      <c r="H8" s="659"/>
      <c r="I8" s="659"/>
      <c r="J8" s="659"/>
      <c r="K8" s="659"/>
      <c r="L8" s="659"/>
      <c r="M8" s="659"/>
      <c r="N8" s="659"/>
      <c r="O8" s="659"/>
      <c r="P8" s="659"/>
      <c r="Q8" s="660"/>
      <c r="R8" s="661">
        <v>3392</v>
      </c>
      <c r="S8" s="664"/>
      <c r="T8" s="664"/>
      <c r="U8" s="664"/>
      <c r="V8" s="664"/>
      <c r="W8" s="664"/>
      <c r="X8" s="664"/>
      <c r="Y8" s="665"/>
      <c r="Z8" s="723">
        <v>0.1</v>
      </c>
      <c r="AA8" s="723"/>
      <c r="AB8" s="723"/>
      <c r="AC8" s="723"/>
      <c r="AD8" s="724">
        <v>3392</v>
      </c>
      <c r="AE8" s="724"/>
      <c r="AF8" s="724"/>
      <c r="AG8" s="724"/>
      <c r="AH8" s="724"/>
      <c r="AI8" s="724"/>
      <c r="AJ8" s="724"/>
      <c r="AK8" s="724"/>
      <c r="AL8" s="666">
        <v>0.2</v>
      </c>
      <c r="AM8" s="667"/>
      <c r="AN8" s="667"/>
      <c r="AO8" s="725"/>
      <c r="AP8" s="658" t="s">
        <v>244</v>
      </c>
      <c r="AQ8" s="659"/>
      <c r="AR8" s="659"/>
      <c r="AS8" s="659"/>
      <c r="AT8" s="659"/>
      <c r="AU8" s="659"/>
      <c r="AV8" s="659"/>
      <c r="AW8" s="659"/>
      <c r="AX8" s="659"/>
      <c r="AY8" s="659"/>
      <c r="AZ8" s="659"/>
      <c r="BA8" s="659"/>
      <c r="BB8" s="659"/>
      <c r="BC8" s="659"/>
      <c r="BD8" s="659"/>
      <c r="BE8" s="659"/>
      <c r="BF8" s="660"/>
      <c r="BG8" s="661">
        <v>8379</v>
      </c>
      <c r="BH8" s="664"/>
      <c r="BI8" s="664"/>
      <c r="BJ8" s="664"/>
      <c r="BK8" s="664"/>
      <c r="BL8" s="664"/>
      <c r="BM8" s="664"/>
      <c r="BN8" s="665"/>
      <c r="BO8" s="723">
        <v>1.7</v>
      </c>
      <c r="BP8" s="723"/>
      <c r="BQ8" s="723"/>
      <c r="BR8" s="723"/>
      <c r="BS8" s="669" t="s">
        <v>178</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869785</v>
      </c>
      <c r="CS8" s="664"/>
      <c r="CT8" s="664"/>
      <c r="CU8" s="664"/>
      <c r="CV8" s="664"/>
      <c r="CW8" s="664"/>
      <c r="CX8" s="664"/>
      <c r="CY8" s="665"/>
      <c r="CZ8" s="723">
        <v>23.8</v>
      </c>
      <c r="DA8" s="723"/>
      <c r="DB8" s="723"/>
      <c r="DC8" s="723"/>
      <c r="DD8" s="669">
        <v>2302</v>
      </c>
      <c r="DE8" s="664"/>
      <c r="DF8" s="664"/>
      <c r="DG8" s="664"/>
      <c r="DH8" s="664"/>
      <c r="DI8" s="664"/>
      <c r="DJ8" s="664"/>
      <c r="DK8" s="664"/>
      <c r="DL8" s="664"/>
      <c r="DM8" s="664"/>
      <c r="DN8" s="664"/>
      <c r="DO8" s="664"/>
      <c r="DP8" s="665"/>
      <c r="DQ8" s="669">
        <v>516895</v>
      </c>
      <c r="DR8" s="664"/>
      <c r="DS8" s="664"/>
      <c r="DT8" s="664"/>
      <c r="DU8" s="664"/>
      <c r="DV8" s="664"/>
      <c r="DW8" s="664"/>
      <c r="DX8" s="664"/>
      <c r="DY8" s="664"/>
      <c r="DZ8" s="664"/>
      <c r="EA8" s="664"/>
      <c r="EB8" s="664"/>
      <c r="EC8" s="704"/>
    </row>
    <row r="9" spans="2:143" ht="11.25" customHeight="1" x14ac:dyDescent="0.15">
      <c r="B9" s="658" t="s">
        <v>246</v>
      </c>
      <c r="C9" s="659"/>
      <c r="D9" s="659"/>
      <c r="E9" s="659"/>
      <c r="F9" s="659"/>
      <c r="G9" s="659"/>
      <c r="H9" s="659"/>
      <c r="I9" s="659"/>
      <c r="J9" s="659"/>
      <c r="K9" s="659"/>
      <c r="L9" s="659"/>
      <c r="M9" s="659"/>
      <c r="N9" s="659"/>
      <c r="O9" s="659"/>
      <c r="P9" s="659"/>
      <c r="Q9" s="660"/>
      <c r="R9" s="661">
        <v>2933</v>
      </c>
      <c r="S9" s="664"/>
      <c r="T9" s="664"/>
      <c r="U9" s="664"/>
      <c r="V9" s="664"/>
      <c r="W9" s="664"/>
      <c r="X9" s="664"/>
      <c r="Y9" s="665"/>
      <c r="Z9" s="723">
        <v>0.1</v>
      </c>
      <c r="AA9" s="723"/>
      <c r="AB9" s="723"/>
      <c r="AC9" s="723"/>
      <c r="AD9" s="724">
        <v>2933</v>
      </c>
      <c r="AE9" s="724"/>
      <c r="AF9" s="724"/>
      <c r="AG9" s="724"/>
      <c r="AH9" s="724"/>
      <c r="AI9" s="724"/>
      <c r="AJ9" s="724"/>
      <c r="AK9" s="724"/>
      <c r="AL9" s="666">
        <v>0.1</v>
      </c>
      <c r="AM9" s="667"/>
      <c r="AN9" s="667"/>
      <c r="AO9" s="725"/>
      <c r="AP9" s="658" t="s">
        <v>247</v>
      </c>
      <c r="AQ9" s="659"/>
      <c r="AR9" s="659"/>
      <c r="AS9" s="659"/>
      <c r="AT9" s="659"/>
      <c r="AU9" s="659"/>
      <c r="AV9" s="659"/>
      <c r="AW9" s="659"/>
      <c r="AX9" s="659"/>
      <c r="AY9" s="659"/>
      <c r="AZ9" s="659"/>
      <c r="BA9" s="659"/>
      <c r="BB9" s="659"/>
      <c r="BC9" s="659"/>
      <c r="BD9" s="659"/>
      <c r="BE9" s="659"/>
      <c r="BF9" s="660"/>
      <c r="BG9" s="661">
        <v>168806</v>
      </c>
      <c r="BH9" s="664"/>
      <c r="BI9" s="664"/>
      <c r="BJ9" s="664"/>
      <c r="BK9" s="664"/>
      <c r="BL9" s="664"/>
      <c r="BM9" s="664"/>
      <c r="BN9" s="665"/>
      <c r="BO9" s="723">
        <v>33.6</v>
      </c>
      <c r="BP9" s="723"/>
      <c r="BQ9" s="723"/>
      <c r="BR9" s="723"/>
      <c r="BS9" s="669" t="s">
        <v>178</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526634</v>
      </c>
      <c r="CS9" s="664"/>
      <c r="CT9" s="664"/>
      <c r="CU9" s="664"/>
      <c r="CV9" s="664"/>
      <c r="CW9" s="664"/>
      <c r="CX9" s="664"/>
      <c r="CY9" s="665"/>
      <c r="CZ9" s="723">
        <v>14.4</v>
      </c>
      <c r="DA9" s="723"/>
      <c r="DB9" s="723"/>
      <c r="DC9" s="723"/>
      <c r="DD9" s="669">
        <v>5415</v>
      </c>
      <c r="DE9" s="664"/>
      <c r="DF9" s="664"/>
      <c r="DG9" s="664"/>
      <c r="DH9" s="664"/>
      <c r="DI9" s="664"/>
      <c r="DJ9" s="664"/>
      <c r="DK9" s="664"/>
      <c r="DL9" s="664"/>
      <c r="DM9" s="664"/>
      <c r="DN9" s="664"/>
      <c r="DO9" s="664"/>
      <c r="DP9" s="665"/>
      <c r="DQ9" s="669">
        <v>489116</v>
      </c>
      <c r="DR9" s="664"/>
      <c r="DS9" s="664"/>
      <c r="DT9" s="664"/>
      <c r="DU9" s="664"/>
      <c r="DV9" s="664"/>
      <c r="DW9" s="664"/>
      <c r="DX9" s="664"/>
      <c r="DY9" s="664"/>
      <c r="DZ9" s="664"/>
      <c r="EA9" s="664"/>
      <c r="EB9" s="664"/>
      <c r="EC9" s="704"/>
    </row>
    <row r="10" spans="2:143" ht="11.25" customHeight="1" x14ac:dyDescent="0.15">
      <c r="B10" s="658" t="s">
        <v>249</v>
      </c>
      <c r="C10" s="659"/>
      <c r="D10" s="659"/>
      <c r="E10" s="659"/>
      <c r="F10" s="659"/>
      <c r="G10" s="659"/>
      <c r="H10" s="659"/>
      <c r="I10" s="659"/>
      <c r="J10" s="659"/>
      <c r="K10" s="659"/>
      <c r="L10" s="659"/>
      <c r="M10" s="659"/>
      <c r="N10" s="659"/>
      <c r="O10" s="659"/>
      <c r="P10" s="659"/>
      <c r="Q10" s="660"/>
      <c r="R10" s="661" t="s">
        <v>178</v>
      </c>
      <c r="S10" s="664"/>
      <c r="T10" s="664"/>
      <c r="U10" s="664"/>
      <c r="V10" s="664"/>
      <c r="W10" s="664"/>
      <c r="X10" s="664"/>
      <c r="Y10" s="665"/>
      <c r="Z10" s="723" t="s">
        <v>178</v>
      </c>
      <c r="AA10" s="723"/>
      <c r="AB10" s="723"/>
      <c r="AC10" s="723"/>
      <c r="AD10" s="724" t="s">
        <v>178</v>
      </c>
      <c r="AE10" s="724"/>
      <c r="AF10" s="724"/>
      <c r="AG10" s="724"/>
      <c r="AH10" s="724"/>
      <c r="AI10" s="724"/>
      <c r="AJ10" s="724"/>
      <c r="AK10" s="724"/>
      <c r="AL10" s="666" t="s">
        <v>140</v>
      </c>
      <c r="AM10" s="667"/>
      <c r="AN10" s="667"/>
      <c r="AO10" s="725"/>
      <c r="AP10" s="658" t="s">
        <v>250</v>
      </c>
      <c r="AQ10" s="659"/>
      <c r="AR10" s="659"/>
      <c r="AS10" s="659"/>
      <c r="AT10" s="659"/>
      <c r="AU10" s="659"/>
      <c r="AV10" s="659"/>
      <c r="AW10" s="659"/>
      <c r="AX10" s="659"/>
      <c r="AY10" s="659"/>
      <c r="AZ10" s="659"/>
      <c r="BA10" s="659"/>
      <c r="BB10" s="659"/>
      <c r="BC10" s="659"/>
      <c r="BD10" s="659"/>
      <c r="BE10" s="659"/>
      <c r="BF10" s="660"/>
      <c r="BG10" s="661">
        <v>10034</v>
      </c>
      <c r="BH10" s="664"/>
      <c r="BI10" s="664"/>
      <c r="BJ10" s="664"/>
      <c r="BK10" s="664"/>
      <c r="BL10" s="664"/>
      <c r="BM10" s="664"/>
      <c r="BN10" s="665"/>
      <c r="BO10" s="723">
        <v>2</v>
      </c>
      <c r="BP10" s="723"/>
      <c r="BQ10" s="723"/>
      <c r="BR10" s="723"/>
      <c r="BS10" s="669" t="s">
        <v>178</v>
      </c>
      <c r="BT10" s="664"/>
      <c r="BU10" s="664"/>
      <c r="BV10" s="664"/>
      <c r="BW10" s="664"/>
      <c r="BX10" s="664"/>
      <c r="BY10" s="664"/>
      <c r="BZ10" s="664"/>
      <c r="CA10" s="664"/>
      <c r="CB10" s="704"/>
      <c r="CD10" s="705" t="s">
        <v>251</v>
      </c>
      <c r="CE10" s="702"/>
      <c r="CF10" s="702"/>
      <c r="CG10" s="702"/>
      <c r="CH10" s="702"/>
      <c r="CI10" s="702"/>
      <c r="CJ10" s="702"/>
      <c r="CK10" s="702"/>
      <c r="CL10" s="702"/>
      <c r="CM10" s="702"/>
      <c r="CN10" s="702"/>
      <c r="CO10" s="702"/>
      <c r="CP10" s="702"/>
      <c r="CQ10" s="703"/>
      <c r="CR10" s="661">
        <v>3800</v>
      </c>
      <c r="CS10" s="664"/>
      <c r="CT10" s="664"/>
      <c r="CU10" s="664"/>
      <c r="CV10" s="664"/>
      <c r="CW10" s="664"/>
      <c r="CX10" s="664"/>
      <c r="CY10" s="665"/>
      <c r="CZ10" s="723">
        <v>0.1</v>
      </c>
      <c r="DA10" s="723"/>
      <c r="DB10" s="723"/>
      <c r="DC10" s="723"/>
      <c r="DD10" s="669" t="s">
        <v>178</v>
      </c>
      <c r="DE10" s="664"/>
      <c r="DF10" s="664"/>
      <c r="DG10" s="664"/>
      <c r="DH10" s="664"/>
      <c r="DI10" s="664"/>
      <c r="DJ10" s="664"/>
      <c r="DK10" s="664"/>
      <c r="DL10" s="664"/>
      <c r="DM10" s="664"/>
      <c r="DN10" s="664"/>
      <c r="DO10" s="664"/>
      <c r="DP10" s="665"/>
      <c r="DQ10" s="669">
        <v>3800</v>
      </c>
      <c r="DR10" s="664"/>
      <c r="DS10" s="664"/>
      <c r="DT10" s="664"/>
      <c r="DU10" s="664"/>
      <c r="DV10" s="664"/>
      <c r="DW10" s="664"/>
      <c r="DX10" s="664"/>
      <c r="DY10" s="664"/>
      <c r="DZ10" s="664"/>
      <c r="EA10" s="664"/>
      <c r="EB10" s="664"/>
      <c r="EC10" s="704"/>
    </row>
    <row r="11" spans="2:143" ht="11.25" customHeight="1" x14ac:dyDescent="0.15">
      <c r="B11" s="658" t="s">
        <v>252</v>
      </c>
      <c r="C11" s="659"/>
      <c r="D11" s="659"/>
      <c r="E11" s="659"/>
      <c r="F11" s="659"/>
      <c r="G11" s="659"/>
      <c r="H11" s="659"/>
      <c r="I11" s="659"/>
      <c r="J11" s="659"/>
      <c r="K11" s="659"/>
      <c r="L11" s="659"/>
      <c r="M11" s="659"/>
      <c r="N11" s="659"/>
      <c r="O11" s="659"/>
      <c r="P11" s="659"/>
      <c r="Q11" s="660"/>
      <c r="R11" s="661" t="s">
        <v>178</v>
      </c>
      <c r="S11" s="664"/>
      <c r="T11" s="664"/>
      <c r="U11" s="664"/>
      <c r="V11" s="664"/>
      <c r="W11" s="664"/>
      <c r="X11" s="664"/>
      <c r="Y11" s="665"/>
      <c r="Z11" s="723" t="s">
        <v>178</v>
      </c>
      <c r="AA11" s="723"/>
      <c r="AB11" s="723"/>
      <c r="AC11" s="723"/>
      <c r="AD11" s="724" t="s">
        <v>178</v>
      </c>
      <c r="AE11" s="724"/>
      <c r="AF11" s="724"/>
      <c r="AG11" s="724"/>
      <c r="AH11" s="724"/>
      <c r="AI11" s="724"/>
      <c r="AJ11" s="724"/>
      <c r="AK11" s="724"/>
      <c r="AL11" s="666" t="s">
        <v>140</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16344</v>
      </c>
      <c r="BH11" s="664"/>
      <c r="BI11" s="664"/>
      <c r="BJ11" s="664"/>
      <c r="BK11" s="664"/>
      <c r="BL11" s="664"/>
      <c r="BM11" s="664"/>
      <c r="BN11" s="665"/>
      <c r="BO11" s="723">
        <v>3.3</v>
      </c>
      <c r="BP11" s="723"/>
      <c r="BQ11" s="723"/>
      <c r="BR11" s="723"/>
      <c r="BS11" s="669" t="s">
        <v>178</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302434</v>
      </c>
      <c r="CS11" s="664"/>
      <c r="CT11" s="664"/>
      <c r="CU11" s="664"/>
      <c r="CV11" s="664"/>
      <c r="CW11" s="664"/>
      <c r="CX11" s="664"/>
      <c r="CY11" s="665"/>
      <c r="CZ11" s="723">
        <v>8.3000000000000007</v>
      </c>
      <c r="DA11" s="723"/>
      <c r="DB11" s="723"/>
      <c r="DC11" s="723"/>
      <c r="DD11" s="669">
        <v>115850</v>
      </c>
      <c r="DE11" s="664"/>
      <c r="DF11" s="664"/>
      <c r="DG11" s="664"/>
      <c r="DH11" s="664"/>
      <c r="DI11" s="664"/>
      <c r="DJ11" s="664"/>
      <c r="DK11" s="664"/>
      <c r="DL11" s="664"/>
      <c r="DM11" s="664"/>
      <c r="DN11" s="664"/>
      <c r="DO11" s="664"/>
      <c r="DP11" s="665"/>
      <c r="DQ11" s="669">
        <v>190478</v>
      </c>
      <c r="DR11" s="664"/>
      <c r="DS11" s="664"/>
      <c r="DT11" s="664"/>
      <c r="DU11" s="664"/>
      <c r="DV11" s="664"/>
      <c r="DW11" s="664"/>
      <c r="DX11" s="664"/>
      <c r="DY11" s="664"/>
      <c r="DZ11" s="664"/>
      <c r="EA11" s="664"/>
      <c r="EB11" s="664"/>
      <c r="EC11" s="704"/>
    </row>
    <row r="12" spans="2:143" ht="11.25" customHeight="1" x14ac:dyDescent="0.15">
      <c r="B12" s="658" t="s">
        <v>255</v>
      </c>
      <c r="C12" s="659"/>
      <c r="D12" s="659"/>
      <c r="E12" s="659"/>
      <c r="F12" s="659"/>
      <c r="G12" s="659"/>
      <c r="H12" s="659"/>
      <c r="I12" s="659"/>
      <c r="J12" s="659"/>
      <c r="K12" s="659"/>
      <c r="L12" s="659"/>
      <c r="M12" s="659"/>
      <c r="N12" s="659"/>
      <c r="O12" s="659"/>
      <c r="P12" s="659"/>
      <c r="Q12" s="660"/>
      <c r="R12" s="661">
        <v>88817</v>
      </c>
      <c r="S12" s="664"/>
      <c r="T12" s="664"/>
      <c r="U12" s="664"/>
      <c r="V12" s="664"/>
      <c r="W12" s="664"/>
      <c r="X12" s="664"/>
      <c r="Y12" s="665"/>
      <c r="Z12" s="723">
        <v>2.2999999999999998</v>
      </c>
      <c r="AA12" s="723"/>
      <c r="AB12" s="723"/>
      <c r="AC12" s="723"/>
      <c r="AD12" s="724">
        <v>88817</v>
      </c>
      <c r="AE12" s="724"/>
      <c r="AF12" s="724"/>
      <c r="AG12" s="724"/>
      <c r="AH12" s="724"/>
      <c r="AI12" s="724"/>
      <c r="AJ12" s="724"/>
      <c r="AK12" s="724"/>
      <c r="AL12" s="666">
        <v>4.0999999999999996</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238740</v>
      </c>
      <c r="BH12" s="664"/>
      <c r="BI12" s="664"/>
      <c r="BJ12" s="664"/>
      <c r="BK12" s="664"/>
      <c r="BL12" s="664"/>
      <c r="BM12" s="664"/>
      <c r="BN12" s="665"/>
      <c r="BO12" s="723">
        <v>47.5</v>
      </c>
      <c r="BP12" s="723"/>
      <c r="BQ12" s="723"/>
      <c r="BR12" s="723"/>
      <c r="BS12" s="669" t="s">
        <v>178</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86684</v>
      </c>
      <c r="CS12" s="664"/>
      <c r="CT12" s="664"/>
      <c r="CU12" s="664"/>
      <c r="CV12" s="664"/>
      <c r="CW12" s="664"/>
      <c r="CX12" s="664"/>
      <c r="CY12" s="665"/>
      <c r="CZ12" s="723">
        <v>2.4</v>
      </c>
      <c r="DA12" s="723"/>
      <c r="DB12" s="723"/>
      <c r="DC12" s="723"/>
      <c r="DD12" s="669">
        <v>323</v>
      </c>
      <c r="DE12" s="664"/>
      <c r="DF12" s="664"/>
      <c r="DG12" s="664"/>
      <c r="DH12" s="664"/>
      <c r="DI12" s="664"/>
      <c r="DJ12" s="664"/>
      <c r="DK12" s="664"/>
      <c r="DL12" s="664"/>
      <c r="DM12" s="664"/>
      <c r="DN12" s="664"/>
      <c r="DO12" s="664"/>
      <c r="DP12" s="665"/>
      <c r="DQ12" s="669">
        <v>61367</v>
      </c>
      <c r="DR12" s="664"/>
      <c r="DS12" s="664"/>
      <c r="DT12" s="664"/>
      <c r="DU12" s="664"/>
      <c r="DV12" s="664"/>
      <c r="DW12" s="664"/>
      <c r="DX12" s="664"/>
      <c r="DY12" s="664"/>
      <c r="DZ12" s="664"/>
      <c r="EA12" s="664"/>
      <c r="EB12" s="664"/>
      <c r="EC12" s="704"/>
    </row>
    <row r="13" spans="2:143" ht="11.25" customHeight="1" x14ac:dyDescent="0.15">
      <c r="B13" s="658" t="s">
        <v>258</v>
      </c>
      <c r="C13" s="659"/>
      <c r="D13" s="659"/>
      <c r="E13" s="659"/>
      <c r="F13" s="659"/>
      <c r="G13" s="659"/>
      <c r="H13" s="659"/>
      <c r="I13" s="659"/>
      <c r="J13" s="659"/>
      <c r="K13" s="659"/>
      <c r="L13" s="659"/>
      <c r="M13" s="659"/>
      <c r="N13" s="659"/>
      <c r="O13" s="659"/>
      <c r="P13" s="659"/>
      <c r="Q13" s="660"/>
      <c r="R13" s="661" t="s">
        <v>178</v>
      </c>
      <c r="S13" s="664"/>
      <c r="T13" s="664"/>
      <c r="U13" s="664"/>
      <c r="V13" s="664"/>
      <c r="W13" s="664"/>
      <c r="X13" s="664"/>
      <c r="Y13" s="665"/>
      <c r="Z13" s="723" t="s">
        <v>140</v>
      </c>
      <c r="AA13" s="723"/>
      <c r="AB13" s="723"/>
      <c r="AC13" s="723"/>
      <c r="AD13" s="724" t="s">
        <v>178</v>
      </c>
      <c r="AE13" s="724"/>
      <c r="AF13" s="724"/>
      <c r="AG13" s="724"/>
      <c r="AH13" s="724"/>
      <c r="AI13" s="724"/>
      <c r="AJ13" s="724"/>
      <c r="AK13" s="724"/>
      <c r="AL13" s="666" t="s">
        <v>178</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225128</v>
      </c>
      <c r="BH13" s="664"/>
      <c r="BI13" s="664"/>
      <c r="BJ13" s="664"/>
      <c r="BK13" s="664"/>
      <c r="BL13" s="664"/>
      <c r="BM13" s="664"/>
      <c r="BN13" s="665"/>
      <c r="BO13" s="723">
        <v>44.8</v>
      </c>
      <c r="BP13" s="723"/>
      <c r="BQ13" s="723"/>
      <c r="BR13" s="723"/>
      <c r="BS13" s="669" t="s">
        <v>178</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381107</v>
      </c>
      <c r="CS13" s="664"/>
      <c r="CT13" s="664"/>
      <c r="CU13" s="664"/>
      <c r="CV13" s="664"/>
      <c r="CW13" s="664"/>
      <c r="CX13" s="664"/>
      <c r="CY13" s="665"/>
      <c r="CZ13" s="723">
        <v>10.4</v>
      </c>
      <c r="DA13" s="723"/>
      <c r="DB13" s="723"/>
      <c r="DC13" s="723"/>
      <c r="DD13" s="669">
        <v>235777</v>
      </c>
      <c r="DE13" s="664"/>
      <c r="DF13" s="664"/>
      <c r="DG13" s="664"/>
      <c r="DH13" s="664"/>
      <c r="DI13" s="664"/>
      <c r="DJ13" s="664"/>
      <c r="DK13" s="664"/>
      <c r="DL13" s="664"/>
      <c r="DM13" s="664"/>
      <c r="DN13" s="664"/>
      <c r="DO13" s="664"/>
      <c r="DP13" s="665"/>
      <c r="DQ13" s="669">
        <v>230720</v>
      </c>
      <c r="DR13" s="664"/>
      <c r="DS13" s="664"/>
      <c r="DT13" s="664"/>
      <c r="DU13" s="664"/>
      <c r="DV13" s="664"/>
      <c r="DW13" s="664"/>
      <c r="DX13" s="664"/>
      <c r="DY13" s="664"/>
      <c r="DZ13" s="664"/>
      <c r="EA13" s="664"/>
      <c r="EB13" s="664"/>
      <c r="EC13" s="704"/>
    </row>
    <row r="14" spans="2:143" ht="11.25" customHeight="1" x14ac:dyDescent="0.15">
      <c r="B14" s="658" t="s">
        <v>261</v>
      </c>
      <c r="C14" s="659"/>
      <c r="D14" s="659"/>
      <c r="E14" s="659"/>
      <c r="F14" s="659"/>
      <c r="G14" s="659"/>
      <c r="H14" s="659"/>
      <c r="I14" s="659"/>
      <c r="J14" s="659"/>
      <c r="K14" s="659"/>
      <c r="L14" s="659"/>
      <c r="M14" s="659"/>
      <c r="N14" s="659"/>
      <c r="O14" s="659"/>
      <c r="P14" s="659"/>
      <c r="Q14" s="660"/>
      <c r="R14" s="661" t="s">
        <v>178</v>
      </c>
      <c r="S14" s="664"/>
      <c r="T14" s="664"/>
      <c r="U14" s="664"/>
      <c r="V14" s="664"/>
      <c r="W14" s="664"/>
      <c r="X14" s="664"/>
      <c r="Y14" s="665"/>
      <c r="Z14" s="723" t="s">
        <v>178</v>
      </c>
      <c r="AA14" s="723"/>
      <c r="AB14" s="723"/>
      <c r="AC14" s="723"/>
      <c r="AD14" s="724" t="s">
        <v>178</v>
      </c>
      <c r="AE14" s="724"/>
      <c r="AF14" s="724"/>
      <c r="AG14" s="724"/>
      <c r="AH14" s="724"/>
      <c r="AI14" s="724"/>
      <c r="AJ14" s="724"/>
      <c r="AK14" s="724"/>
      <c r="AL14" s="666" t="s">
        <v>178</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22777</v>
      </c>
      <c r="BH14" s="664"/>
      <c r="BI14" s="664"/>
      <c r="BJ14" s="664"/>
      <c r="BK14" s="664"/>
      <c r="BL14" s="664"/>
      <c r="BM14" s="664"/>
      <c r="BN14" s="665"/>
      <c r="BO14" s="723">
        <v>4.5</v>
      </c>
      <c r="BP14" s="723"/>
      <c r="BQ14" s="723"/>
      <c r="BR14" s="723"/>
      <c r="BS14" s="669" t="s">
        <v>178</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137122</v>
      </c>
      <c r="CS14" s="664"/>
      <c r="CT14" s="664"/>
      <c r="CU14" s="664"/>
      <c r="CV14" s="664"/>
      <c r="CW14" s="664"/>
      <c r="CX14" s="664"/>
      <c r="CY14" s="665"/>
      <c r="CZ14" s="723">
        <v>3.8</v>
      </c>
      <c r="DA14" s="723"/>
      <c r="DB14" s="723"/>
      <c r="DC14" s="723"/>
      <c r="DD14" s="669">
        <v>11187</v>
      </c>
      <c r="DE14" s="664"/>
      <c r="DF14" s="664"/>
      <c r="DG14" s="664"/>
      <c r="DH14" s="664"/>
      <c r="DI14" s="664"/>
      <c r="DJ14" s="664"/>
      <c r="DK14" s="664"/>
      <c r="DL14" s="664"/>
      <c r="DM14" s="664"/>
      <c r="DN14" s="664"/>
      <c r="DO14" s="664"/>
      <c r="DP14" s="665"/>
      <c r="DQ14" s="669">
        <v>101922</v>
      </c>
      <c r="DR14" s="664"/>
      <c r="DS14" s="664"/>
      <c r="DT14" s="664"/>
      <c r="DU14" s="664"/>
      <c r="DV14" s="664"/>
      <c r="DW14" s="664"/>
      <c r="DX14" s="664"/>
      <c r="DY14" s="664"/>
      <c r="DZ14" s="664"/>
      <c r="EA14" s="664"/>
      <c r="EB14" s="664"/>
      <c r="EC14" s="704"/>
    </row>
    <row r="15" spans="2:143" ht="11.25" customHeight="1" x14ac:dyDescent="0.15">
      <c r="B15" s="658" t="s">
        <v>264</v>
      </c>
      <c r="C15" s="659"/>
      <c r="D15" s="659"/>
      <c r="E15" s="659"/>
      <c r="F15" s="659"/>
      <c r="G15" s="659"/>
      <c r="H15" s="659"/>
      <c r="I15" s="659"/>
      <c r="J15" s="659"/>
      <c r="K15" s="659"/>
      <c r="L15" s="659"/>
      <c r="M15" s="659"/>
      <c r="N15" s="659"/>
      <c r="O15" s="659"/>
      <c r="P15" s="659"/>
      <c r="Q15" s="660"/>
      <c r="R15" s="661">
        <v>10274</v>
      </c>
      <c r="S15" s="664"/>
      <c r="T15" s="664"/>
      <c r="U15" s="664"/>
      <c r="V15" s="664"/>
      <c r="W15" s="664"/>
      <c r="X15" s="664"/>
      <c r="Y15" s="665"/>
      <c r="Z15" s="723">
        <v>0.3</v>
      </c>
      <c r="AA15" s="723"/>
      <c r="AB15" s="723"/>
      <c r="AC15" s="723"/>
      <c r="AD15" s="724">
        <v>10274</v>
      </c>
      <c r="AE15" s="724"/>
      <c r="AF15" s="724"/>
      <c r="AG15" s="724"/>
      <c r="AH15" s="724"/>
      <c r="AI15" s="724"/>
      <c r="AJ15" s="724"/>
      <c r="AK15" s="724"/>
      <c r="AL15" s="666">
        <v>0.5</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35157</v>
      </c>
      <c r="BH15" s="664"/>
      <c r="BI15" s="664"/>
      <c r="BJ15" s="664"/>
      <c r="BK15" s="664"/>
      <c r="BL15" s="664"/>
      <c r="BM15" s="664"/>
      <c r="BN15" s="665"/>
      <c r="BO15" s="723">
        <v>7</v>
      </c>
      <c r="BP15" s="723"/>
      <c r="BQ15" s="723"/>
      <c r="BR15" s="723"/>
      <c r="BS15" s="669" t="s">
        <v>178</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287489</v>
      </c>
      <c r="CS15" s="664"/>
      <c r="CT15" s="664"/>
      <c r="CU15" s="664"/>
      <c r="CV15" s="664"/>
      <c r="CW15" s="664"/>
      <c r="CX15" s="664"/>
      <c r="CY15" s="665"/>
      <c r="CZ15" s="723">
        <v>7.9</v>
      </c>
      <c r="DA15" s="723"/>
      <c r="DB15" s="723"/>
      <c r="DC15" s="723"/>
      <c r="DD15" s="669">
        <v>66374</v>
      </c>
      <c r="DE15" s="664"/>
      <c r="DF15" s="664"/>
      <c r="DG15" s="664"/>
      <c r="DH15" s="664"/>
      <c r="DI15" s="664"/>
      <c r="DJ15" s="664"/>
      <c r="DK15" s="664"/>
      <c r="DL15" s="664"/>
      <c r="DM15" s="664"/>
      <c r="DN15" s="664"/>
      <c r="DO15" s="664"/>
      <c r="DP15" s="665"/>
      <c r="DQ15" s="669">
        <v>197608</v>
      </c>
      <c r="DR15" s="664"/>
      <c r="DS15" s="664"/>
      <c r="DT15" s="664"/>
      <c r="DU15" s="664"/>
      <c r="DV15" s="664"/>
      <c r="DW15" s="664"/>
      <c r="DX15" s="664"/>
      <c r="DY15" s="664"/>
      <c r="DZ15" s="664"/>
      <c r="EA15" s="664"/>
      <c r="EB15" s="664"/>
      <c r="EC15" s="704"/>
    </row>
    <row r="16" spans="2:143" ht="11.25" customHeight="1" x14ac:dyDescent="0.15">
      <c r="B16" s="658" t="s">
        <v>267</v>
      </c>
      <c r="C16" s="659"/>
      <c r="D16" s="659"/>
      <c r="E16" s="659"/>
      <c r="F16" s="659"/>
      <c r="G16" s="659"/>
      <c r="H16" s="659"/>
      <c r="I16" s="659"/>
      <c r="J16" s="659"/>
      <c r="K16" s="659"/>
      <c r="L16" s="659"/>
      <c r="M16" s="659"/>
      <c r="N16" s="659"/>
      <c r="O16" s="659"/>
      <c r="P16" s="659"/>
      <c r="Q16" s="660"/>
      <c r="R16" s="661" t="s">
        <v>178</v>
      </c>
      <c r="S16" s="664"/>
      <c r="T16" s="664"/>
      <c r="U16" s="664"/>
      <c r="V16" s="664"/>
      <c r="W16" s="664"/>
      <c r="X16" s="664"/>
      <c r="Y16" s="665"/>
      <c r="Z16" s="723" t="s">
        <v>178</v>
      </c>
      <c r="AA16" s="723"/>
      <c r="AB16" s="723"/>
      <c r="AC16" s="723"/>
      <c r="AD16" s="724" t="s">
        <v>178</v>
      </c>
      <c r="AE16" s="724"/>
      <c r="AF16" s="724"/>
      <c r="AG16" s="724"/>
      <c r="AH16" s="724"/>
      <c r="AI16" s="724"/>
      <c r="AJ16" s="724"/>
      <c r="AK16" s="724"/>
      <c r="AL16" s="666" t="s">
        <v>178</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v>2554</v>
      </c>
      <c r="BH16" s="664"/>
      <c r="BI16" s="664"/>
      <c r="BJ16" s="664"/>
      <c r="BK16" s="664"/>
      <c r="BL16" s="664"/>
      <c r="BM16" s="664"/>
      <c r="BN16" s="665"/>
      <c r="BO16" s="723">
        <v>0.5</v>
      </c>
      <c r="BP16" s="723"/>
      <c r="BQ16" s="723"/>
      <c r="BR16" s="723"/>
      <c r="BS16" s="669" t="s">
        <v>178</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v>102476</v>
      </c>
      <c r="CS16" s="664"/>
      <c r="CT16" s="664"/>
      <c r="CU16" s="664"/>
      <c r="CV16" s="664"/>
      <c r="CW16" s="664"/>
      <c r="CX16" s="664"/>
      <c r="CY16" s="665"/>
      <c r="CZ16" s="723">
        <v>2.8</v>
      </c>
      <c r="DA16" s="723"/>
      <c r="DB16" s="723"/>
      <c r="DC16" s="723"/>
      <c r="DD16" s="669" t="s">
        <v>178</v>
      </c>
      <c r="DE16" s="664"/>
      <c r="DF16" s="664"/>
      <c r="DG16" s="664"/>
      <c r="DH16" s="664"/>
      <c r="DI16" s="664"/>
      <c r="DJ16" s="664"/>
      <c r="DK16" s="664"/>
      <c r="DL16" s="664"/>
      <c r="DM16" s="664"/>
      <c r="DN16" s="664"/>
      <c r="DO16" s="664"/>
      <c r="DP16" s="665"/>
      <c r="DQ16" s="669">
        <v>20320</v>
      </c>
      <c r="DR16" s="664"/>
      <c r="DS16" s="664"/>
      <c r="DT16" s="664"/>
      <c r="DU16" s="664"/>
      <c r="DV16" s="664"/>
      <c r="DW16" s="664"/>
      <c r="DX16" s="664"/>
      <c r="DY16" s="664"/>
      <c r="DZ16" s="664"/>
      <c r="EA16" s="664"/>
      <c r="EB16" s="664"/>
      <c r="EC16" s="704"/>
    </row>
    <row r="17" spans="2:133" ht="11.25" customHeight="1" x14ac:dyDescent="0.15">
      <c r="B17" s="658" t="s">
        <v>270</v>
      </c>
      <c r="C17" s="659"/>
      <c r="D17" s="659"/>
      <c r="E17" s="659"/>
      <c r="F17" s="659"/>
      <c r="G17" s="659"/>
      <c r="H17" s="659"/>
      <c r="I17" s="659"/>
      <c r="J17" s="659"/>
      <c r="K17" s="659"/>
      <c r="L17" s="659"/>
      <c r="M17" s="659"/>
      <c r="N17" s="659"/>
      <c r="O17" s="659"/>
      <c r="P17" s="659"/>
      <c r="Q17" s="660"/>
      <c r="R17" s="661">
        <v>1280</v>
      </c>
      <c r="S17" s="664"/>
      <c r="T17" s="664"/>
      <c r="U17" s="664"/>
      <c r="V17" s="664"/>
      <c r="W17" s="664"/>
      <c r="X17" s="664"/>
      <c r="Y17" s="665"/>
      <c r="Z17" s="723">
        <v>0</v>
      </c>
      <c r="AA17" s="723"/>
      <c r="AB17" s="723"/>
      <c r="AC17" s="723"/>
      <c r="AD17" s="724">
        <v>1280</v>
      </c>
      <c r="AE17" s="724"/>
      <c r="AF17" s="724"/>
      <c r="AG17" s="724"/>
      <c r="AH17" s="724"/>
      <c r="AI17" s="724"/>
      <c r="AJ17" s="724"/>
      <c r="AK17" s="724"/>
      <c r="AL17" s="666">
        <v>0.1</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178</v>
      </c>
      <c r="BH17" s="664"/>
      <c r="BI17" s="664"/>
      <c r="BJ17" s="664"/>
      <c r="BK17" s="664"/>
      <c r="BL17" s="664"/>
      <c r="BM17" s="664"/>
      <c r="BN17" s="665"/>
      <c r="BO17" s="723" t="s">
        <v>178</v>
      </c>
      <c r="BP17" s="723"/>
      <c r="BQ17" s="723"/>
      <c r="BR17" s="723"/>
      <c r="BS17" s="669" t="s">
        <v>178</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410592</v>
      </c>
      <c r="CS17" s="664"/>
      <c r="CT17" s="664"/>
      <c r="CU17" s="664"/>
      <c r="CV17" s="664"/>
      <c r="CW17" s="664"/>
      <c r="CX17" s="664"/>
      <c r="CY17" s="665"/>
      <c r="CZ17" s="723">
        <v>11.2</v>
      </c>
      <c r="DA17" s="723"/>
      <c r="DB17" s="723"/>
      <c r="DC17" s="723"/>
      <c r="DD17" s="669" t="s">
        <v>140</v>
      </c>
      <c r="DE17" s="664"/>
      <c r="DF17" s="664"/>
      <c r="DG17" s="664"/>
      <c r="DH17" s="664"/>
      <c r="DI17" s="664"/>
      <c r="DJ17" s="664"/>
      <c r="DK17" s="664"/>
      <c r="DL17" s="664"/>
      <c r="DM17" s="664"/>
      <c r="DN17" s="664"/>
      <c r="DO17" s="664"/>
      <c r="DP17" s="665"/>
      <c r="DQ17" s="669">
        <v>410342</v>
      </c>
      <c r="DR17" s="664"/>
      <c r="DS17" s="664"/>
      <c r="DT17" s="664"/>
      <c r="DU17" s="664"/>
      <c r="DV17" s="664"/>
      <c r="DW17" s="664"/>
      <c r="DX17" s="664"/>
      <c r="DY17" s="664"/>
      <c r="DZ17" s="664"/>
      <c r="EA17" s="664"/>
      <c r="EB17" s="664"/>
      <c r="EC17" s="704"/>
    </row>
    <row r="18" spans="2:133" ht="11.25" customHeight="1" x14ac:dyDescent="0.15">
      <c r="B18" s="658" t="s">
        <v>273</v>
      </c>
      <c r="C18" s="659"/>
      <c r="D18" s="659"/>
      <c r="E18" s="659"/>
      <c r="F18" s="659"/>
      <c r="G18" s="659"/>
      <c r="H18" s="659"/>
      <c r="I18" s="659"/>
      <c r="J18" s="659"/>
      <c r="K18" s="659"/>
      <c r="L18" s="659"/>
      <c r="M18" s="659"/>
      <c r="N18" s="659"/>
      <c r="O18" s="659"/>
      <c r="P18" s="659"/>
      <c r="Q18" s="660"/>
      <c r="R18" s="661">
        <v>1711182</v>
      </c>
      <c r="S18" s="664"/>
      <c r="T18" s="664"/>
      <c r="U18" s="664"/>
      <c r="V18" s="664"/>
      <c r="W18" s="664"/>
      <c r="X18" s="664"/>
      <c r="Y18" s="665"/>
      <c r="Z18" s="723">
        <v>44</v>
      </c>
      <c r="AA18" s="723"/>
      <c r="AB18" s="723"/>
      <c r="AC18" s="723"/>
      <c r="AD18" s="724">
        <v>1529163</v>
      </c>
      <c r="AE18" s="724"/>
      <c r="AF18" s="724"/>
      <c r="AG18" s="724"/>
      <c r="AH18" s="724"/>
      <c r="AI18" s="724"/>
      <c r="AJ18" s="724"/>
      <c r="AK18" s="724"/>
      <c r="AL18" s="666">
        <v>69.900000000000006</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178</v>
      </c>
      <c r="BH18" s="664"/>
      <c r="BI18" s="664"/>
      <c r="BJ18" s="664"/>
      <c r="BK18" s="664"/>
      <c r="BL18" s="664"/>
      <c r="BM18" s="664"/>
      <c r="BN18" s="665"/>
      <c r="BO18" s="723" t="s">
        <v>178</v>
      </c>
      <c r="BP18" s="723"/>
      <c r="BQ18" s="723"/>
      <c r="BR18" s="723"/>
      <c r="BS18" s="669" t="s">
        <v>178</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178</v>
      </c>
      <c r="CS18" s="664"/>
      <c r="CT18" s="664"/>
      <c r="CU18" s="664"/>
      <c r="CV18" s="664"/>
      <c r="CW18" s="664"/>
      <c r="CX18" s="664"/>
      <c r="CY18" s="665"/>
      <c r="CZ18" s="723" t="s">
        <v>140</v>
      </c>
      <c r="DA18" s="723"/>
      <c r="DB18" s="723"/>
      <c r="DC18" s="723"/>
      <c r="DD18" s="669" t="s">
        <v>178</v>
      </c>
      <c r="DE18" s="664"/>
      <c r="DF18" s="664"/>
      <c r="DG18" s="664"/>
      <c r="DH18" s="664"/>
      <c r="DI18" s="664"/>
      <c r="DJ18" s="664"/>
      <c r="DK18" s="664"/>
      <c r="DL18" s="664"/>
      <c r="DM18" s="664"/>
      <c r="DN18" s="664"/>
      <c r="DO18" s="664"/>
      <c r="DP18" s="665"/>
      <c r="DQ18" s="669" t="s">
        <v>178</v>
      </c>
      <c r="DR18" s="664"/>
      <c r="DS18" s="664"/>
      <c r="DT18" s="664"/>
      <c r="DU18" s="664"/>
      <c r="DV18" s="664"/>
      <c r="DW18" s="664"/>
      <c r="DX18" s="664"/>
      <c r="DY18" s="664"/>
      <c r="DZ18" s="664"/>
      <c r="EA18" s="664"/>
      <c r="EB18" s="664"/>
      <c r="EC18" s="704"/>
    </row>
    <row r="19" spans="2:133" ht="11.25" customHeight="1" x14ac:dyDescent="0.15">
      <c r="B19" s="658" t="s">
        <v>276</v>
      </c>
      <c r="C19" s="659"/>
      <c r="D19" s="659"/>
      <c r="E19" s="659"/>
      <c r="F19" s="659"/>
      <c r="G19" s="659"/>
      <c r="H19" s="659"/>
      <c r="I19" s="659"/>
      <c r="J19" s="659"/>
      <c r="K19" s="659"/>
      <c r="L19" s="659"/>
      <c r="M19" s="659"/>
      <c r="N19" s="659"/>
      <c r="O19" s="659"/>
      <c r="P19" s="659"/>
      <c r="Q19" s="660"/>
      <c r="R19" s="661">
        <v>1529163</v>
      </c>
      <c r="S19" s="664"/>
      <c r="T19" s="664"/>
      <c r="U19" s="664"/>
      <c r="V19" s="664"/>
      <c r="W19" s="664"/>
      <c r="X19" s="664"/>
      <c r="Y19" s="665"/>
      <c r="Z19" s="723">
        <v>39.299999999999997</v>
      </c>
      <c r="AA19" s="723"/>
      <c r="AB19" s="723"/>
      <c r="AC19" s="723"/>
      <c r="AD19" s="724">
        <v>1529163</v>
      </c>
      <c r="AE19" s="724"/>
      <c r="AF19" s="724"/>
      <c r="AG19" s="724"/>
      <c r="AH19" s="724"/>
      <c r="AI19" s="724"/>
      <c r="AJ19" s="724"/>
      <c r="AK19" s="724"/>
      <c r="AL19" s="666">
        <v>69.900000000000006</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t="s">
        <v>178</v>
      </c>
      <c r="BH19" s="664"/>
      <c r="BI19" s="664"/>
      <c r="BJ19" s="664"/>
      <c r="BK19" s="664"/>
      <c r="BL19" s="664"/>
      <c r="BM19" s="664"/>
      <c r="BN19" s="665"/>
      <c r="BO19" s="723" t="s">
        <v>178</v>
      </c>
      <c r="BP19" s="723"/>
      <c r="BQ19" s="723"/>
      <c r="BR19" s="723"/>
      <c r="BS19" s="669" t="s">
        <v>178</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178</v>
      </c>
      <c r="CS19" s="664"/>
      <c r="CT19" s="664"/>
      <c r="CU19" s="664"/>
      <c r="CV19" s="664"/>
      <c r="CW19" s="664"/>
      <c r="CX19" s="664"/>
      <c r="CY19" s="665"/>
      <c r="CZ19" s="723" t="s">
        <v>178</v>
      </c>
      <c r="DA19" s="723"/>
      <c r="DB19" s="723"/>
      <c r="DC19" s="723"/>
      <c r="DD19" s="669" t="s">
        <v>178</v>
      </c>
      <c r="DE19" s="664"/>
      <c r="DF19" s="664"/>
      <c r="DG19" s="664"/>
      <c r="DH19" s="664"/>
      <c r="DI19" s="664"/>
      <c r="DJ19" s="664"/>
      <c r="DK19" s="664"/>
      <c r="DL19" s="664"/>
      <c r="DM19" s="664"/>
      <c r="DN19" s="664"/>
      <c r="DO19" s="664"/>
      <c r="DP19" s="665"/>
      <c r="DQ19" s="669" t="s">
        <v>178</v>
      </c>
      <c r="DR19" s="664"/>
      <c r="DS19" s="664"/>
      <c r="DT19" s="664"/>
      <c r="DU19" s="664"/>
      <c r="DV19" s="664"/>
      <c r="DW19" s="664"/>
      <c r="DX19" s="664"/>
      <c r="DY19" s="664"/>
      <c r="DZ19" s="664"/>
      <c r="EA19" s="664"/>
      <c r="EB19" s="664"/>
      <c r="EC19" s="704"/>
    </row>
    <row r="20" spans="2:133" ht="11.25" customHeight="1" x14ac:dyDescent="0.15">
      <c r="B20" s="658" t="s">
        <v>279</v>
      </c>
      <c r="C20" s="659"/>
      <c r="D20" s="659"/>
      <c r="E20" s="659"/>
      <c r="F20" s="659"/>
      <c r="G20" s="659"/>
      <c r="H20" s="659"/>
      <c r="I20" s="659"/>
      <c r="J20" s="659"/>
      <c r="K20" s="659"/>
      <c r="L20" s="659"/>
      <c r="M20" s="659"/>
      <c r="N20" s="659"/>
      <c r="O20" s="659"/>
      <c r="P20" s="659"/>
      <c r="Q20" s="660"/>
      <c r="R20" s="661">
        <v>182019</v>
      </c>
      <c r="S20" s="664"/>
      <c r="T20" s="664"/>
      <c r="U20" s="664"/>
      <c r="V20" s="664"/>
      <c r="W20" s="664"/>
      <c r="X20" s="664"/>
      <c r="Y20" s="665"/>
      <c r="Z20" s="723">
        <v>4.7</v>
      </c>
      <c r="AA20" s="723"/>
      <c r="AB20" s="723"/>
      <c r="AC20" s="723"/>
      <c r="AD20" s="724" t="s">
        <v>178</v>
      </c>
      <c r="AE20" s="724"/>
      <c r="AF20" s="724"/>
      <c r="AG20" s="724"/>
      <c r="AH20" s="724"/>
      <c r="AI20" s="724"/>
      <c r="AJ20" s="724"/>
      <c r="AK20" s="724"/>
      <c r="AL20" s="666" t="s">
        <v>178</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t="s">
        <v>178</v>
      </c>
      <c r="BH20" s="664"/>
      <c r="BI20" s="664"/>
      <c r="BJ20" s="664"/>
      <c r="BK20" s="664"/>
      <c r="BL20" s="664"/>
      <c r="BM20" s="664"/>
      <c r="BN20" s="665"/>
      <c r="BO20" s="723" t="s">
        <v>178</v>
      </c>
      <c r="BP20" s="723"/>
      <c r="BQ20" s="723"/>
      <c r="BR20" s="723"/>
      <c r="BS20" s="669" t="s">
        <v>178</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3655298</v>
      </c>
      <c r="CS20" s="664"/>
      <c r="CT20" s="664"/>
      <c r="CU20" s="664"/>
      <c r="CV20" s="664"/>
      <c r="CW20" s="664"/>
      <c r="CX20" s="664"/>
      <c r="CY20" s="665"/>
      <c r="CZ20" s="723">
        <v>100</v>
      </c>
      <c r="DA20" s="723"/>
      <c r="DB20" s="723"/>
      <c r="DC20" s="723"/>
      <c r="DD20" s="669">
        <v>461596</v>
      </c>
      <c r="DE20" s="664"/>
      <c r="DF20" s="664"/>
      <c r="DG20" s="664"/>
      <c r="DH20" s="664"/>
      <c r="DI20" s="664"/>
      <c r="DJ20" s="664"/>
      <c r="DK20" s="664"/>
      <c r="DL20" s="664"/>
      <c r="DM20" s="664"/>
      <c r="DN20" s="664"/>
      <c r="DO20" s="664"/>
      <c r="DP20" s="665"/>
      <c r="DQ20" s="669">
        <v>2671118</v>
      </c>
      <c r="DR20" s="664"/>
      <c r="DS20" s="664"/>
      <c r="DT20" s="664"/>
      <c r="DU20" s="664"/>
      <c r="DV20" s="664"/>
      <c r="DW20" s="664"/>
      <c r="DX20" s="664"/>
      <c r="DY20" s="664"/>
      <c r="DZ20" s="664"/>
      <c r="EA20" s="664"/>
      <c r="EB20" s="664"/>
      <c r="EC20" s="704"/>
    </row>
    <row r="21" spans="2:133" ht="11.25" customHeight="1" x14ac:dyDescent="0.15">
      <c r="B21" s="658" t="s">
        <v>282</v>
      </c>
      <c r="C21" s="659"/>
      <c r="D21" s="659"/>
      <c r="E21" s="659"/>
      <c r="F21" s="659"/>
      <c r="G21" s="659"/>
      <c r="H21" s="659"/>
      <c r="I21" s="659"/>
      <c r="J21" s="659"/>
      <c r="K21" s="659"/>
      <c r="L21" s="659"/>
      <c r="M21" s="659"/>
      <c r="N21" s="659"/>
      <c r="O21" s="659"/>
      <c r="P21" s="659"/>
      <c r="Q21" s="660"/>
      <c r="R21" s="661" t="s">
        <v>178</v>
      </c>
      <c r="S21" s="664"/>
      <c r="T21" s="664"/>
      <c r="U21" s="664"/>
      <c r="V21" s="664"/>
      <c r="W21" s="664"/>
      <c r="X21" s="664"/>
      <c r="Y21" s="665"/>
      <c r="Z21" s="723" t="s">
        <v>178</v>
      </c>
      <c r="AA21" s="723"/>
      <c r="AB21" s="723"/>
      <c r="AC21" s="723"/>
      <c r="AD21" s="724" t="s">
        <v>178</v>
      </c>
      <c r="AE21" s="724"/>
      <c r="AF21" s="724"/>
      <c r="AG21" s="724"/>
      <c r="AH21" s="724"/>
      <c r="AI21" s="724"/>
      <c r="AJ21" s="724"/>
      <c r="AK21" s="724"/>
      <c r="AL21" s="666" t="s">
        <v>178</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t="s">
        <v>178</v>
      </c>
      <c r="BH21" s="664"/>
      <c r="BI21" s="664"/>
      <c r="BJ21" s="664"/>
      <c r="BK21" s="664"/>
      <c r="BL21" s="664"/>
      <c r="BM21" s="664"/>
      <c r="BN21" s="665"/>
      <c r="BO21" s="723" t="s">
        <v>178</v>
      </c>
      <c r="BP21" s="723"/>
      <c r="BQ21" s="723"/>
      <c r="BR21" s="723"/>
      <c r="BS21" s="669" t="s">
        <v>140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284</v>
      </c>
      <c r="C22" s="659"/>
      <c r="D22" s="659"/>
      <c r="E22" s="659"/>
      <c r="F22" s="659"/>
      <c r="G22" s="659"/>
      <c r="H22" s="659"/>
      <c r="I22" s="659"/>
      <c r="J22" s="659"/>
      <c r="K22" s="659"/>
      <c r="L22" s="659"/>
      <c r="M22" s="659"/>
      <c r="N22" s="659"/>
      <c r="O22" s="659"/>
      <c r="P22" s="659"/>
      <c r="Q22" s="660"/>
      <c r="R22" s="661">
        <v>2369107</v>
      </c>
      <c r="S22" s="664"/>
      <c r="T22" s="664"/>
      <c r="U22" s="664"/>
      <c r="V22" s="664"/>
      <c r="W22" s="664"/>
      <c r="X22" s="664"/>
      <c r="Y22" s="665"/>
      <c r="Z22" s="723">
        <v>61</v>
      </c>
      <c r="AA22" s="723"/>
      <c r="AB22" s="723"/>
      <c r="AC22" s="723"/>
      <c r="AD22" s="724">
        <v>2187088</v>
      </c>
      <c r="AE22" s="724"/>
      <c r="AF22" s="724"/>
      <c r="AG22" s="724"/>
      <c r="AH22" s="724"/>
      <c r="AI22" s="724"/>
      <c r="AJ22" s="724"/>
      <c r="AK22" s="724"/>
      <c r="AL22" s="666">
        <v>99.9</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178</v>
      </c>
      <c r="BH22" s="664"/>
      <c r="BI22" s="664"/>
      <c r="BJ22" s="664"/>
      <c r="BK22" s="664"/>
      <c r="BL22" s="664"/>
      <c r="BM22" s="664"/>
      <c r="BN22" s="665"/>
      <c r="BO22" s="723" t="s">
        <v>178</v>
      </c>
      <c r="BP22" s="723"/>
      <c r="BQ22" s="723"/>
      <c r="BR22" s="723"/>
      <c r="BS22" s="669" t="s">
        <v>178</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287</v>
      </c>
      <c r="C23" s="659"/>
      <c r="D23" s="659"/>
      <c r="E23" s="659"/>
      <c r="F23" s="659"/>
      <c r="G23" s="659"/>
      <c r="H23" s="659"/>
      <c r="I23" s="659"/>
      <c r="J23" s="659"/>
      <c r="K23" s="659"/>
      <c r="L23" s="659"/>
      <c r="M23" s="659"/>
      <c r="N23" s="659"/>
      <c r="O23" s="659"/>
      <c r="P23" s="659"/>
      <c r="Q23" s="660"/>
      <c r="R23" s="661">
        <v>661</v>
      </c>
      <c r="S23" s="664"/>
      <c r="T23" s="664"/>
      <c r="U23" s="664"/>
      <c r="V23" s="664"/>
      <c r="W23" s="664"/>
      <c r="X23" s="664"/>
      <c r="Y23" s="665"/>
      <c r="Z23" s="723">
        <v>0</v>
      </c>
      <c r="AA23" s="723"/>
      <c r="AB23" s="723"/>
      <c r="AC23" s="723"/>
      <c r="AD23" s="724">
        <v>661</v>
      </c>
      <c r="AE23" s="724"/>
      <c r="AF23" s="724"/>
      <c r="AG23" s="724"/>
      <c r="AH23" s="724"/>
      <c r="AI23" s="724"/>
      <c r="AJ23" s="724"/>
      <c r="AK23" s="724"/>
      <c r="AL23" s="666">
        <v>0</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t="s">
        <v>178</v>
      </c>
      <c r="BH23" s="664"/>
      <c r="BI23" s="664"/>
      <c r="BJ23" s="664"/>
      <c r="BK23" s="664"/>
      <c r="BL23" s="664"/>
      <c r="BM23" s="664"/>
      <c r="BN23" s="665"/>
      <c r="BO23" s="723" t="s">
        <v>178</v>
      </c>
      <c r="BP23" s="723"/>
      <c r="BQ23" s="723"/>
      <c r="BR23" s="723"/>
      <c r="BS23" s="669" t="s">
        <v>140</v>
      </c>
      <c r="BT23" s="664"/>
      <c r="BU23" s="664"/>
      <c r="BV23" s="664"/>
      <c r="BW23" s="664"/>
      <c r="BX23" s="664"/>
      <c r="BY23" s="664"/>
      <c r="BZ23" s="664"/>
      <c r="CA23" s="664"/>
      <c r="CB23" s="704"/>
      <c r="CD23" s="778" t="s">
        <v>228</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x14ac:dyDescent="0.15">
      <c r="B24" s="658" t="s">
        <v>294</v>
      </c>
      <c r="C24" s="659"/>
      <c r="D24" s="659"/>
      <c r="E24" s="659"/>
      <c r="F24" s="659"/>
      <c r="G24" s="659"/>
      <c r="H24" s="659"/>
      <c r="I24" s="659"/>
      <c r="J24" s="659"/>
      <c r="K24" s="659"/>
      <c r="L24" s="659"/>
      <c r="M24" s="659"/>
      <c r="N24" s="659"/>
      <c r="O24" s="659"/>
      <c r="P24" s="659"/>
      <c r="Q24" s="660"/>
      <c r="R24" s="661">
        <v>29259</v>
      </c>
      <c r="S24" s="664"/>
      <c r="T24" s="664"/>
      <c r="U24" s="664"/>
      <c r="V24" s="664"/>
      <c r="W24" s="664"/>
      <c r="X24" s="664"/>
      <c r="Y24" s="665"/>
      <c r="Z24" s="723">
        <v>0.8</v>
      </c>
      <c r="AA24" s="723"/>
      <c r="AB24" s="723"/>
      <c r="AC24" s="723"/>
      <c r="AD24" s="724" t="s">
        <v>178</v>
      </c>
      <c r="AE24" s="724"/>
      <c r="AF24" s="724"/>
      <c r="AG24" s="724"/>
      <c r="AH24" s="724"/>
      <c r="AI24" s="724"/>
      <c r="AJ24" s="724"/>
      <c r="AK24" s="724"/>
      <c r="AL24" s="666" t="s">
        <v>178</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178</v>
      </c>
      <c r="BH24" s="664"/>
      <c r="BI24" s="664"/>
      <c r="BJ24" s="664"/>
      <c r="BK24" s="664"/>
      <c r="BL24" s="664"/>
      <c r="BM24" s="664"/>
      <c r="BN24" s="665"/>
      <c r="BO24" s="723" t="s">
        <v>178</v>
      </c>
      <c r="BP24" s="723"/>
      <c r="BQ24" s="723"/>
      <c r="BR24" s="723"/>
      <c r="BS24" s="669" t="s">
        <v>178</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1215800</v>
      </c>
      <c r="CS24" s="727"/>
      <c r="CT24" s="727"/>
      <c r="CU24" s="727"/>
      <c r="CV24" s="727"/>
      <c r="CW24" s="727"/>
      <c r="CX24" s="727"/>
      <c r="CY24" s="773"/>
      <c r="CZ24" s="774">
        <v>33.299999999999997</v>
      </c>
      <c r="DA24" s="743"/>
      <c r="DB24" s="743"/>
      <c r="DC24" s="777"/>
      <c r="DD24" s="772">
        <v>1042363</v>
      </c>
      <c r="DE24" s="727"/>
      <c r="DF24" s="727"/>
      <c r="DG24" s="727"/>
      <c r="DH24" s="727"/>
      <c r="DI24" s="727"/>
      <c r="DJ24" s="727"/>
      <c r="DK24" s="773"/>
      <c r="DL24" s="772">
        <v>1026252</v>
      </c>
      <c r="DM24" s="727"/>
      <c r="DN24" s="727"/>
      <c r="DO24" s="727"/>
      <c r="DP24" s="727"/>
      <c r="DQ24" s="727"/>
      <c r="DR24" s="727"/>
      <c r="DS24" s="727"/>
      <c r="DT24" s="727"/>
      <c r="DU24" s="727"/>
      <c r="DV24" s="773"/>
      <c r="DW24" s="774">
        <v>44.9</v>
      </c>
      <c r="DX24" s="743"/>
      <c r="DY24" s="743"/>
      <c r="DZ24" s="743"/>
      <c r="EA24" s="743"/>
      <c r="EB24" s="743"/>
      <c r="EC24" s="775"/>
    </row>
    <row r="25" spans="2:133" ht="11.25" customHeight="1" x14ac:dyDescent="0.15">
      <c r="B25" s="658" t="s">
        <v>297</v>
      </c>
      <c r="C25" s="659"/>
      <c r="D25" s="659"/>
      <c r="E25" s="659"/>
      <c r="F25" s="659"/>
      <c r="G25" s="659"/>
      <c r="H25" s="659"/>
      <c r="I25" s="659"/>
      <c r="J25" s="659"/>
      <c r="K25" s="659"/>
      <c r="L25" s="659"/>
      <c r="M25" s="659"/>
      <c r="N25" s="659"/>
      <c r="O25" s="659"/>
      <c r="P25" s="659"/>
      <c r="Q25" s="660"/>
      <c r="R25" s="661">
        <v>27033</v>
      </c>
      <c r="S25" s="664"/>
      <c r="T25" s="664"/>
      <c r="U25" s="664"/>
      <c r="V25" s="664"/>
      <c r="W25" s="664"/>
      <c r="X25" s="664"/>
      <c r="Y25" s="665"/>
      <c r="Z25" s="723">
        <v>0.7</v>
      </c>
      <c r="AA25" s="723"/>
      <c r="AB25" s="723"/>
      <c r="AC25" s="723"/>
      <c r="AD25" s="724">
        <v>23</v>
      </c>
      <c r="AE25" s="724"/>
      <c r="AF25" s="724"/>
      <c r="AG25" s="724"/>
      <c r="AH25" s="724"/>
      <c r="AI25" s="724"/>
      <c r="AJ25" s="724"/>
      <c r="AK25" s="724"/>
      <c r="AL25" s="666">
        <v>0</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178</v>
      </c>
      <c r="BH25" s="664"/>
      <c r="BI25" s="664"/>
      <c r="BJ25" s="664"/>
      <c r="BK25" s="664"/>
      <c r="BL25" s="664"/>
      <c r="BM25" s="664"/>
      <c r="BN25" s="665"/>
      <c r="BO25" s="723" t="s">
        <v>178</v>
      </c>
      <c r="BP25" s="723"/>
      <c r="BQ25" s="723"/>
      <c r="BR25" s="723"/>
      <c r="BS25" s="669" t="s">
        <v>178</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561668</v>
      </c>
      <c r="CS25" s="662"/>
      <c r="CT25" s="662"/>
      <c r="CU25" s="662"/>
      <c r="CV25" s="662"/>
      <c r="CW25" s="662"/>
      <c r="CX25" s="662"/>
      <c r="CY25" s="663"/>
      <c r="CZ25" s="666">
        <v>15.4</v>
      </c>
      <c r="DA25" s="695"/>
      <c r="DB25" s="695"/>
      <c r="DC25" s="696"/>
      <c r="DD25" s="669">
        <v>546805</v>
      </c>
      <c r="DE25" s="662"/>
      <c r="DF25" s="662"/>
      <c r="DG25" s="662"/>
      <c r="DH25" s="662"/>
      <c r="DI25" s="662"/>
      <c r="DJ25" s="662"/>
      <c r="DK25" s="663"/>
      <c r="DL25" s="669">
        <v>531004</v>
      </c>
      <c r="DM25" s="662"/>
      <c r="DN25" s="662"/>
      <c r="DO25" s="662"/>
      <c r="DP25" s="662"/>
      <c r="DQ25" s="662"/>
      <c r="DR25" s="662"/>
      <c r="DS25" s="662"/>
      <c r="DT25" s="662"/>
      <c r="DU25" s="662"/>
      <c r="DV25" s="663"/>
      <c r="DW25" s="666">
        <v>23.2</v>
      </c>
      <c r="DX25" s="695"/>
      <c r="DY25" s="695"/>
      <c r="DZ25" s="695"/>
      <c r="EA25" s="695"/>
      <c r="EB25" s="695"/>
      <c r="EC25" s="697"/>
    </row>
    <row r="26" spans="2:133" ht="11.25" customHeight="1" x14ac:dyDescent="0.15">
      <c r="B26" s="658" t="s">
        <v>300</v>
      </c>
      <c r="C26" s="659"/>
      <c r="D26" s="659"/>
      <c r="E26" s="659"/>
      <c r="F26" s="659"/>
      <c r="G26" s="659"/>
      <c r="H26" s="659"/>
      <c r="I26" s="659"/>
      <c r="J26" s="659"/>
      <c r="K26" s="659"/>
      <c r="L26" s="659"/>
      <c r="M26" s="659"/>
      <c r="N26" s="659"/>
      <c r="O26" s="659"/>
      <c r="P26" s="659"/>
      <c r="Q26" s="660"/>
      <c r="R26" s="661">
        <v>10193</v>
      </c>
      <c r="S26" s="664"/>
      <c r="T26" s="664"/>
      <c r="U26" s="664"/>
      <c r="V26" s="664"/>
      <c r="W26" s="664"/>
      <c r="X26" s="664"/>
      <c r="Y26" s="665"/>
      <c r="Z26" s="723">
        <v>0.3</v>
      </c>
      <c r="AA26" s="723"/>
      <c r="AB26" s="723"/>
      <c r="AC26" s="723"/>
      <c r="AD26" s="724" t="s">
        <v>178</v>
      </c>
      <c r="AE26" s="724"/>
      <c r="AF26" s="724"/>
      <c r="AG26" s="724"/>
      <c r="AH26" s="724"/>
      <c r="AI26" s="724"/>
      <c r="AJ26" s="724"/>
      <c r="AK26" s="724"/>
      <c r="AL26" s="666" t="s">
        <v>178</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178</v>
      </c>
      <c r="BH26" s="664"/>
      <c r="BI26" s="664"/>
      <c r="BJ26" s="664"/>
      <c r="BK26" s="664"/>
      <c r="BL26" s="664"/>
      <c r="BM26" s="664"/>
      <c r="BN26" s="665"/>
      <c r="BO26" s="723" t="s">
        <v>178</v>
      </c>
      <c r="BP26" s="723"/>
      <c r="BQ26" s="723"/>
      <c r="BR26" s="723"/>
      <c r="BS26" s="669" t="s">
        <v>178</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339344</v>
      </c>
      <c r="CS26" s="664"/>
      <c r="CT26" s="664"/>
      <c r="CU26" s="664"/>
      <c r="CV26" s="664"/>
      <c r="CW26" s="664"/>
      <c r="CX26" s="664"/>
      <c r="CY26" s="665"/>
      <c r="CZ26" s="666">
        <v>9.3000000000000007</v>
      </c>
      <c r="DA26" s="695"/>
      <c r="DB26" s="695"/>
      <c r="DC26" s="696"/>
      <c r="DD26" s="669">
        <v>328284</v>
      </c>
      <c r="DE26" s="664"/>
      <c r="DF26" s="664"/>
      <c r="DG26" s="664"/>
      <c r="DH26" s="664"/>
      <c r="DI26" s="664"/>
      <c r="DJ26" s="664"/>
      <c r="DK26" s="665"/>
      <c r="DL26" s="669" t="s">
        <v>178</v>
      </c>
      <c r="DM26" s="664"/>
      <c r="DN26" s="664"/>
      <c r="DO26" s="664"/>
      <c r="DP26" s="664"/>
      <c r="DQ26" s="664"/>
      <c r="DR26" s="664"/>
      <c r="DS26" s="664"/>
      <c r="DT26" s="664"/>
      <c r="DU26" s="664"/>
      <c r="DV26" s="665"/>
      <c r="DW26" s="666" t="s">
        <v>178</v>
      </c>
      <c r="DX26" s="695"/>
      <c r="DY26" s="695"/>
      <c r="DZ26" s="695"/>
      <c r="EA26" s="695"/>
      <c r="EB26" s="695"/>
      <c r="EC26" s="697"/>
    </row>
    <row r="27" spans="2:133" ht="11.25" customHeight="1" x14ac:dyDescent="0.15">
      <c r="B27" s="658" t="s">
        <v>303</v>
      </c>
      <c r="C27" s="659"/>
      <c r="D27" s="659"/>
      <c r="E27" s="659"/>
      <c r="F27" s="659"/>
      <c r="G27" s="659"/>
      <c r="H27" s="659"/>
      <c r="I27" s="659"/>
      <c r="J27" s="659"/>
      <c r="K27" s="659"/>
      <c r="L27" s="659"/>
      <c r="M27" s="659"/>
      <c r="N27" s="659"/>
      <c r="O27" s="659"/>
      <c r="P27" s="659"/>
      <c r="Q27" s="660"/>
      <c r="R27" s="661">
        <v>342804</v>
      </c>
      <c r="S27" s="664"/>
      <c r="T27" s="664"/>
      <c r="U27" s="664"/>
      <c r="V27" s="664"/>
      <c r="W27" s="664"/>
      <c r="X27" s="664"/>
      <c r="Y27" s="665"/>
      <c r="Z27" s="723">
        <v>8.8000000000000007</v>
      </c>
      <c r="AA27" s="723"/>
      <c r="AB27" s="723"/>
      <c r="AC27" s="723"/>
      <c r="AD27" s="724" t="s">
        <v>178</v>
      </c>
      <c r="AE27" s="724"/>
      <c r="AF27" s="724"/>
      <c r="AG27" s="724"/>
      <c r="AH27" s="724"/>
      <c r="AI27" s="724"/>
      <c r="AJ27" s="724"/>
      <c r="AK27" s="724"/>
      <c r="AL27" s="666" t="s">
        <v>178</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502791</v>
      </c>
      <c r="BH27" s="664"/>
      <c r="BI27" s="664"/>
      <c r="BJ27" s="664"/>
      <c r="BK27" s="664"/>
      <c r="BL27" s="664"/>
      <c r="BM27" s="664"/>
      <c r="BN27" s="665"/>
      <c r="BO27" s="723">
        <v>100</v>
      </c>
      <c r="BP27" s="723"/>
      <c r="BQ27" s="723"/>
      <c r="BR27" s="723"/>
      <c r="BS27" s="669" t="s">
        <v>178</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243540</v>
      </c>
      <c r="CS27" s="662"/>
      <c r="CT27" s="662"/>
      <c r="CU27" s="662"/>
      <c r="CV27" s="662"/>
      <c r="CW27" s="662"/>
      <c r="CX27" s="662"/>
      <c r="CY27" s="663"/>
      <c r="CZ27" s="666">
        <v>6.7</v>
      </c>
      <c r="DA27" s="695"/>
      <c r="DB27" s="695"/>
      <c r="DC27" s="696"/>
      <c r="DD27" s="669">
        <v>85216</v>
      </c>
      <c r="DE27" s="662"/>
      <c r="DF27" s="662"/>
      <c r="DG27" s="662"/>
      <c r="DH27" s="662"/>
      <c r="DI27" s="662"/>
      <c r="DJ27" s="662"/>
      <c r="DK27" s="663"/>
      <c r="DL27" s="669">
        <v>84916</v>
      </c>
      <c r="DM27" s="662"/>
      <c r="DN27" s="662"/>
      <c r="DO27" s="662"/>
      <c r="DP27" s="662"/>
      <c r="DQ27" s="662"/>
      <c r="DR27" s="662"/>
      <c r="DS27" s="662"/>
      <c r="DT27" s="662"/>
      <c r="DU27" s="662"/>
      <c r="DV27" s="663"/>
      <c r="DW27" s="666">
        <v>3.7</v>
      </c>
      <c r="DX27" s="695"/>
      <c r="DY27" s="695"/>
      <c r="DZ27" s="695"/>
      <c r="EA27" s="695"/>
      <c r="EB27" s="695"/>
      <c r="EC27" s="697"/>
    </row>
    <row r="28" spans="2:133" ht="11.25" customHeight="1" x14ac:dyDescent="0.15">
      <c r="B28" s="766" t="s">
        <v>306</v>
      </c>
      <c r="C28" s="767"/>
      <c r="D28" s="767"/>
      <c r="E28" s="767"/>
      <c r="F28" s="767"/>
      <c r="G28" s="767"/>
      <c r="H28" s="767"/>
      <c r="I28" s="767"/>
      <c r="J28" s="767"/>
      <c r="K28" s="767"/>
      <c r="L28" s="767"/>
      <c r="M28" s="767"/>
      <c r="N28" s="767"/>
      <c r="O28" s="767"/>
      <c r="P28" s="767"/>
      <c r="Q28" s="768"/>
      <c r="R28" s="661" t="s">
        <v>178</v>
      </c>
      <c r="S28" s="664"/>
      <c r="T28" s="664"/>
      <c r="U28" s="664"/>
      <c r="V28" s="664"/>
      <c r="W28" s="664"/>
      <c r="X28" s="664"/>
      <c r="Y28" s="665"/>
      <c r="Z28" s="723" t="s">
        <v>178</v>
      </c>
      <c r="AA28" s="723"/>
      <c r="AB28" s="723"/>
      <c r="AC28" s="723"/>
      <c r="AD28" s="724" t="s">
        <v>140</v>
      </c>
      <c r="AE28" s="724"/>
      <c r="AF28" s="724"/>
      <c r="AG28" s="724"/>
      <c r="AH28" s="724"/>
      <c r="AI28" s="724"/>
      <c r="AJ28" s="724"/>
      <c r="AK28" s="724"/>
      <c r="AL28" s="666" t="s">
        <v>178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410592</v>
      </c>
      <c r="CS28" s="664"/>
      <c r="CT28" s="664"/>
      <c r="CU28" s="664"/>
      <c r="CV28" s="664"/>
      <c r="CW28" s="664"/>
      <c r="CX28" s="664"/>
      <c r="CY28" s="665"/>
      <c r="CZ28" s="666">
        <v>11.2</v>
      </c>
      <c r="DA28" s="695"/>
      <c r="DB28" s="695"/>
      <c r="DC28" s="696"/>
      <c r="DD28" s="669">
        <v>410342</v>
      </c>
      <c r="DE28" s="664"/>
      <c r="DF28" s="664"/>
      <c r="DG28" s="664"/>
      <c r="DH28" s="664"/>
      <c r="DI28" s="664"/>
      <c r="DJ28" s="664"/>
      <c r="DK28" s="665"/>
      <c r="DL28" s="669">
        <v>410332</v>
      </c>
      <c r="DM28" s="664"/>
      <c r="DN28" s="664"/>
      <c r="DO28" s="664"/>
      <c r="DP28" s="664"/>
      <c r="DQ28" s="664"/>
      <c r="DR28" s="664"/>
      <c r="DS28" s="664"/>
      <c r="DT28" s="664"/>
      <c r="DU28" s="664"/>
      <c r="DV28" s="665"/>
      <c r="DW28" s="666">
        <v>18</v>
      </c>
      <c r="DX28" s="695"/>
      <c r="DY28" s="695"/>
      <c r="DZ28" s="695"/>
      <c r="EA28" s="695"/>
      <c r="EB28" s="695"/>
      <c r="EC28" s="697"/>
    </row>
    <row r="29" spans="2:133" ht="11.25" customHeight="1" x14ac:dyDescent="0.15">
      <c r="B29" s="658" t="s">
        <v>308</v>
      </c>
      <c r="C29" s="659"/>
      <c r="D29" s="659"/>
      <c r="E29" s="659"/>
      <c r="F29" s="659"/>
      <c r="G29" s="659"/>
      <c r="H29" s="659"/>
      <c r="I29" s="659"/>
      <c r="J29" s="659"/>
      <c r="K29" s="659"/>
      <c r="L29" s="659"/>
      <c r="M29" s="659"/>
      <c r="N29" s="659"/>
      <c r="O29" s="659"/>
      <c r="P29" s="659"/>
      <c r="Q29" s="660"/>
      <c r="R29" s="661">
        <v>304207</v>
      </c>
      <c r="S29" s="664"/>
      <c r="T29" s="664"/>
      <c r="U29" s="664"/>
      <c r="V29" s="664"/>
      <c r="W29" s="664"/>
      <c r="X29" s="664"/>
      <c r="Y29" s="665"/>
      <c r="Z29" s="723">
        <v>7.8</v>
      </c>
      <c r="AA29" s="723"/>
      <c r="AB29" s="723"/>
      <c r="AC29" s="723"/>
      <c r="AD29" s="724" t="s">
        <v>140</v>
      </c>
      <c r="AE29" s="724"/>
      <c r="AF29" s="724"/>
      <c r="AG29" s="724"/>
      <c r="AH29" s="724"/>
      <c r="AI29" s="724"/>
      <c r="AJ29" s="724"/>
      <c r="AK29" s="724"/>
      <c r="AL29" s="666" t="s">
        <v>178</v>
      </c>
      <c r="AM29" s="667"/>
      <c r="AN29" s="667"/>
      <c r="AO29" s="725"/>
      <c r="AP29" s="735" t="s">
        <v>228</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70</v>
      </c>
      <c r="CG29" s="702"/>
      <c r="CH29" s="702"/>
      <c r="CI29" s="702"/>
      <c r="CJ29" s="702"/>
      <c r="CK29" s="702"/>
      <c r="CL29" s="702"/>
      <c r="CM29" s="702"/>
      <c r="CN29" s="702"/>
      <c r="CO29" s="702"/>
      <c r="CP29" s="702"/>
      <c r="CQ29" s="703"/>
      <c r="CR29" s="661">
        <v>410592</v>
      </c>
      <c r="CS29" s="662"/>
      <c r="CT29" s="662"/>
      <c r="CU29" s="662"/>
      <c r="CV29" s="662"/>
      <c r="CW29" s="662"/>
      <c r="CX29" s="662"/>
      <c r="CY29" s="663"/>
      <c r="CZ29" s="666">
        <v>11.2</v>
      </c>
      <c r="DA29" s="695"/>
      <c r="DB29" s="695"/>
      <c r="DC29" s="696"/>
      <c r="DD29" s="669">
        <v>410342</v>
      </c>
      <c r="DE29" s="662"/>
      <c r="DF29" s="662"/>
      <c r="DG29" s="662"/>
      <c r="DH29" s="662"/>
      <c r="DI29" s="662"/>
      <c r="DJ29" s="662"/>
      <c r="DK29" s="663"/>
      <c r="DL29" s="669">
        <v>410332</v>
      </c>
      <c r="DM29" s="662"/>
      <c r="DN29" s="662"/>
      <c r="DO29" s="662"/>
      <c r="DP29" s="662"/>
      <c r="DQ29" s="662"/>
      <c r="DR29" s="662"/>
      <c r="DS29" s="662"/>
      <c r="DT29" s="662"/>
      <c r="DU29" s="662"/>
      <c r="DV29" s="663"/>
      <c r="DW29" s="666">
        <v>18</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34687</v>
      </c>
      <c r="S30" s="664"/>
      <c r="T30" s="664"/>
      <c r="U30" s="664"/>
      <c r="V30" s="664"/>
      <c r="W30" s="664"/>
      <c r="X30" s="664"/>
      <c r="Y30" s="665"/>
      <c r="Z30" s="723">
        <v>0.9</v>
      </c>
      <c r="AA30" s="723"/>
      <c r="AB30" s="723"/>
      <c r="AC30" s="723"/>
      <c r="AD30" s="724">
        <v>407</v>
      </c>
      <c r="AE30" s="724"/>
      <c r="AF30" s="724"/>
      <c r="AG30" s="724"/>
      <c r="AH30" s="724"/>
      <c r="AI30" s="724"/>
      <c r="AJ30" s="724"/>
      <c r="AK30" s="724"/>
      <c r="AL30" s="666">
        <v>0</v>
      </c>
      <c r="AM30" s="667"/>
      <c r="AN30" s="667"/>
      <c r="AO30" s="725"/>
      <c r="AP30" s="751" t="s">
        <v>313</v>
      </c>
      <c r="AQ30" s="752"/>
      <c r="AR30" s="752"/>
      <c r="AS30" s="752"/>
      <c r="AT30" s="757" t="s">
        <v>314</v>
      </c>
      <c r="AU30" s="230"/>
      <c r="AV30" s="230"/>
      <c r="AW30" s="230"/>
      <c r="AX30" s="760" t="s">
        <v>192</v>
      </c>
      <c r="AY30" s="761"/>
      <c r="AZ30" s="761"/>
      <c r="BA30" s="761"/>
      <c r="BB30" s="761"/>
      <c r="BC30" s="761"/>
      <c r="BD30" s="761"/>
      <c r="BE30" s="761"/>
      <c r="BF30" s="762"/>
      <c r="BG30" s="741">
        <v>98.4</v>
      </c>
      <c r="BH30" s="742"/>
      <c r="BI30" s="742"/>
      <c r="BJ30" s="742"/>
      <c r="BK30" s="742"/>
      <c r="BL30" s="742"/>
      <c r="BM30" s="743">
        <v>96.6</v>
      </c>
      <c r="BN30" s="742"/>
      <c r="BO30" s="742"/>
      <c r="BP30" s="742"/>
      <c r="BQ30" s="744"/>
      <c r="BR30" s="741">
        <v>98.7</v>
      </c>
      <c r="BS30" s="742"/>
      <c r="BT30" s="742"/>
      <c r="BU30" s="742"/>
      <c r="BV30" s="742"/>
      <c r="BW30" s="742"/>
      <c r="BX30" s="743">
        <v>97.1</v>
      </c>
      <c r="BY30" s="742"/>
      <c r="BZ30" s="742"/>
      <c r="CA30" s="742"/>
      <c r="CB30" s="744"/>
      <c r="CD30" s="747"/>
      <c r="CE30" s="748"/>
      <c r="CF30" s="705" t="s">
        <v>315</v>
      </c>
      <c r="CG30" s="702"/>
      <c r="CH30" s="702"/>
      <c r="CI30" s="702"/>
      <c r="CJ30" s="702"/>
      <c r="CK30" s="702"/>
      <c r="CL30" s="702"/>
      <c r="CM30" s="702"/>
      <c r="CN30" s="702"/>
      <c r="CO30" s="702"/>
      <c r="CP30" s="702"/>
      <c r="CQ30" s="703"/>
      <c r="CR30" s="661">
        <v>392818</v>
      </c>
      <c r="CS30" s="664"/>
      <c r="CT30" s="664"/>
      <c r="CU30" s="664"/>
      <c r="CV30" s="664"/>
      <c r="CW30" s="664"/>
      <c r="CX30" s="664"/>
      <c r="CY30" s="665"/>
      <c r="CZ30" s="666">
        <v>10.7</v>
      </c>
      <c r="DA30" s="695"/>
      <c r="DB30" s="695"/>
      <c r="DC30" s="696"/>
      <c r="DD30" s="669">
        <v>392568</v>
      </c>
      <c r="DE30" s="664"/>
      <c r="DF30" s="664"/>
      <c r="DG30" s="664"/>
      <c r="DH30" s="664"/>
      <c r="DI30" s="664"/>
      <c r="DJ30" s="664"/>
      <c r="DK30" s="665"/>
      <c r="DL30" s="669">
        <v>392568</v>
      </c>
      <c r="DM30" s="664"/>
      <c r="DN30" s="664"/>
      <c r="DO30" s="664"/>
      <c r="DP30" s="664"/>
      <c r="DQ30" s="664"/>
      <c r="DR30" s="664"/>
      <c r="DS30" s="664"/>
      <c r="DT30" s="664"/>
      <c r="DU30" s="664"/>
      <c r="DV30" s="665"/>
      <c r="DW30" s="666">
        <v>17.2</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4500</v>
      </c>
      <c r="S31" s="664"/>
      <c r="T31" s="664"/>
      <c r="U31" s="664"/>
      <c r="V31" s="664"/>
      <c r="W31" s="664"/>
      <c r="X31" s="664"/>
      <c r="Y31" s="665"/>
      <c r="Z31" s="723">
        <v>0.1</v>
      </c>
      <c r="AA31" s="723"/>
      <c r="AB31" s="723"/>
      <c r="AC31" s="723"/>
      <c r="AD31" s="724" t="s">
        <v>178</v>
      </c>
      <c r="AE31" s="724"/>
      <c r="AF31" s="724"/>
      <c r="AG31" s="724"/>
      <c r="AH31" s="724"/>
      <c r="AI31" s="724"/>
      <c r="AJ31" s="724"/>
      <c r="AK31" s="724"/>
      <c r="AL31" s="666" t="s">
        <v>178</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98.2</v>
      </c>
      <c r="BH31" s="662"/>
      <c r="BI31" s="662"/>
      <c r="BJ31" s="662"/>
      <c r="BK31" s="662"/>
      <c r="BL31" s="662"/>
      <c r="BM31" s="667">
        <v>97.2</v>
      </c>
      <c r="BN31" s="740"/>
      <c r="BO31" s="740"/>
      <c r="BP31" s="740"/>
      <c r="BQ31" s="701"/>
      <c r="BR31" s="739">
        <v>99.3</v>
      </c>
      <c r="BS31" s="662"/>
      <c r="BT31" s="662"/>
      <c r="BU31" s="662"/>
      <c r="BV31" s="662"/>
      <c r="BW31" s="662"/>
      <c r="BX31" s="667">
        <v>98.2</v>
      </c>
      <c r="BY31" s="740"/>
      <c r="BZ31" s="740"/>
      <c r="CA31" s="740"/>
      <c r="CB31" s="701"/>
      <c r="CD31" s="747"/>
      <c r="CE31" s="748"/>
      <c r="CF31" s="705" t="s">
        <v>319</v>
      </c>
      <c r="CG31" s="702"/>
      <c r="CH31" s="702"/>
      <c r="CI31" s="702"/>
      <c r="CJ31" s="702"/>
      <c r="CK31" s="702"/>
      <c r="CL31" s="702"/>
      <c r="CM31" s="702"/>
      <c r="CN31" s="702"/>
      <c r="CO31" s="702"/>
      <c r="CP31" s="702"/>
      <c r="CQ31" s="703"/>
      <c r="CR31" s="661">
        <v>17774</v>
      </c>
      <c r="CS31" s="662"/>
      <c r="CT31" s="662"/>
      <c r="CU31" s="662"/>
      <c r="CV31" s="662"/>
      <c r="CW31" s="662"/>
      <c r="CX31" s="662"/>
      <c r="CY31" s="663"/>
      <c r="CZ31" s="666">
        <v>0.5</v>
      </c>
      <c r="DA31" s="695"/>
      <c r="DB31" s="695"/>
      <c r="DC31" s="696"/>
      <c r="DD31" s="669">
        <v>17774</v>
      </c>
      <c r="DE31" s="662"/>
      <c r="DF31" s="662"/>
      <c r="DG31" s="662"/>
      <c r="DH31" s="662"/>
      <c r="DI31" s="662"/>
      <c r="DJ31" s="662"/>
      <c r="DK31" s="663"/>
      <c r="DL31" s="669">
        <v>17764</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159368</v>
      </c>
      <c r="S32" s="664"/>
      <c r="T32" s="664"/>
      <c r="U32" s="664"/>
      <c r="V32" s="664"/>
      <c r="W32" s="664"/>
      <c r="X32" s="664"/>
      <c r="Y32" s="665"/>
      <c r="Z32" s="723">
        <v>4.0999999999999996</v>
      </c>
      <c r="AA32" s="723"/>
      <c r="AB32" s="723"/>
      <c r="AC32" s="723"/>
      <c r="AD32" s="724" t="s">
        <v>178</v>
      </c>
      <c r="AE32" s="724"/>
      <c r="AF32" s="724"/>
      <c r="AG32" s="724"/>
      <c r="AH32" s="724"/>
      <c r="AI32" s="724"/>
      <c r="AJ32" s="724"/>
      <c r="AK32" s="724"/>
      <c r="AL32" s="666" t="s">
        <v>140</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98.2</v>
      </c>
      <c r="BH32" s="677"/>
      <c r="BI32" s="677"/>
      <c r="BJ32" s="677"/>
      <c r="BK32" s="677"/>
      <c r="BL32" s="677"/>
      <c r="BM32" s="721">
        <v>95.4</v>
      </c>
      <c r="BN32" s="677"/>
      <c r="BO32" s="677"/>
      <c r="BP32" s="677"/>
      <c r="BQ32" s="714"/>
      <c r="BR32" s="738">
        <v>97.9</v>
      </c>
      <c r="BS32" s="677"/>
      <c r="BT32" s="677"/>
      <c r="BU32" s="677"/>
      <c r="BV32" s="677"/>
      <c r="BW32" s="677"/>
      <c r="BX32" s="721">
        <v>95.6</v>
      </c>
      <c r="BY32" s="677"/>
      <c r="BZ32" s="677"/>
      <c r="CA32" s="677"/>
      <c r="CB32" s="714"/>
      <c r="CD32" s="749"/>
      <c r="CE32" s="750"/>
      <c r="CF32" s="705" t="s">
        <v>322</v>
      </c>
      <c r="CG32" s="702"/>
      <c r="CH32" s="702"/>
      <c r="CI32" s="702"/>
      <c r="CJ32" s="702"/>
      <c r="CK32" s="702"/>
      <c r="CL32" s="702"/>
      <c r="CM32" s="702"/>
      <c r="CN32" s="702"/>
      <c r="CO32" s="702"/>
      <c r="CP32" s="702"/>
      <c r="CQ32" s="703"/>
      <c r="CR32" s="661" t="s">
        <v>178</v>
      </c>
      <c r="CS32" s="664"/>
      <c r="CT32" s="664"/>
      <c r="CU32" s="664"/>
      <c r="CV32" s="664"/>
      <c r="CW32" s="664"/>
      <c r="CX32" s="664"/>
      <c r="CY32" s="665"/>
      <c r="CZ32" s="666" t="s">
        <v>178</v>
      </c>
      <c r="DA32" s="695"/>
      <c r="DB32" s="695"/>
      <c r="DC32" s="696"/>
      <c r="DD32" s="669" t="s">
        <v>178</v>
      </c>
      <c r="DE32" s="664"/>
      <c r="DF32" s="664"/>
      <c r="DG32" s="664"/>
      <c r="DH32" s="664"/>
      <c r="DI32" s="664"/>
      <c r="DJ32" s="664"/>
      <c r="DK32" s="665"/>
      <c r="DL32" s="669" t="s">
        <v>178</v>
      </c>
      <c r="DM32" s="664"/>
      <c r="DN32" s="664"/>
      <c r="DO32" s="664"/>
      <c r="DP32" s="664"/>
      <c r="DQ32" s="664"/>
      <c r="DR32" s="664"/>
      <c r="DS32" s="664"/>
      <c r="DT32" s="664"/>
      <c r="DU32" s="664"/>
      <c r="DV32" s="665"/>
      <c r="DW32" s="666" t="s">
        <v>140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302734</v>
      </c>
      <c r="S33" s="664"/>
      <c r="T33" s="664"/>
      <c r="U33" s="664"/>
      <c r="V33" s="664"/>
      <c r="W33" s="664"/>
      <c r="X33" s="664"/>
      <c r="Y33" s="665"/>
      <c r="Z33" s="723">
        <v>7.8</v>
      </c>
      <c r="AA33" s="723"/>
      <c r="AB33" s="723"/>
      <c r="AC33" s="723"/>
      <c r="AD33" s="724" t="s">
        <v>178</v>
      </c>
      <c r="AE33" s="724"/>
      <c r="AF33" s="724"/>
      <c r="AG33" s="724"/>
      <c r="AH33" s="724"/>
      <c r="AI33" s="724"/>
      <c r="AJ33" s="724"/>
      <c r="AK33" s="724"/>
      <c r="AL33" s="666" t="s">
        <v>178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1875426</v>
      </c>
      <c r="CS33" s="662"/>
      <c r="CT33" s="662"/>
      <c r="CU33" s="662"/>
      <c r="CV33" s="662"/>
      <c r="CW33" s="662"/>
      <c r="CX33" s="662"/>
      <c r="CY33" s="663"/>
      <c r="CZ33" s="666">
        <v>51.3</v>
      </c>
      <c r="DA33" s="695"/>
      <c r="DB33" s="695"/>
      <c r="DC33" s="696"/>
      <c r="DD33" s="669">
        <v>1396907</v>
      </c>
      <c r="DE33" s="662"/>
      <c r="DF33" s="662"/>
      <c r="DG33" s="662"/>
      <c r="DH33" s="662"/>
      <c r="DI33" s="662"/>
      <c r="DJ33" s="662"/>
      <c r="DK33" s="663"/>
      <c r="DL33" s="669">
        <v>775539</v>
      </c>
      <c r="DM33" s="662"/>
      <c r="DN33" s="662"/>
      <c r="DO33" s="662"/>
      <c r="DP33" s="662"/>
      <c r="DQ33" s="662"/>
      <c r="DR33" s="662"/>
      <c r="DS33" s="662"/>
      <c r="DT33" s="662"/>
      <c r="DU33" s="662"/>
      <c r="DV33" s="663"/>
      <c r="DW33" s="666">
        <v>34</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50046</v>
      </c>
      <c r="S34" s="664"/>
      <c r="T34" s="664"/>
      <c r="U34" s="664"/>
      <c r="V34" s="664"/>
      <c r="W34" s="664"/>
      <c r="X34" s="664"/>
      <c r="Y34" s="665"/>
      <c r="Z34" s="723">
        <v>1.3</v>
      </c>
      <c r="AA34" s="723"/>
      <c r="AB34" s="723"/>
      <c r="AC34" s="723"/>
      <c r="AD34" s="724">
        <v>444</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654907</v>
      </c>
      <c r="CS34" s="664"/>
      <c r="CT34" s="664"/>
      <c r="CU34" s="664"/>
      <c r="CV34" s="664"/>
      <c r="CW34" s="664"/>
      <c r="CX34" s="664"/>
      <c r="CY34" s="665"/>
      <c r="CZ34" s="666">
        <v>17.899999999999999</v>
      </c>
      <c r="DA34" s="695"/>
      <c r="DB34" s="695"/>
      <c r="DC34" s="696"/>
      <c r="DD34" s="669">
        <v>486137</v>
      </c>
      <c r="DE34" s="664"/>
      <c r="DF34" s="664"/>
      <c r="DG34" s="664"/>
      <c r="DH34" s="664"/>
      <c r="DI34" s="664"/>
      <c r="DJ34" s="664"/>
      <c r="DK34" s="665"/>
      <c r="DL34" s="669">
        <v>300182</v>
      </c>
      <c r="DM34" s="664"/>
      <c r="DN34" s="664"/>
      <c r="DO34" s="664"/>
      <c r="DP34" s="664"/>
      <c r="DQ34" s="664"/>
      <c r="DR34" s="664"/>
      <c r="DS34" s="664"/>
      <c r="DT34" s="664"/>
      <c r="DU34" s="664"/>
      <c r="DV34" s="665"/>
      <c r="DW34" s="666">
        <v>13.1</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251744</v>
      </c>
      <c r="S35" s="664"/>
      <c r="T35" s="664"/>
      <c r="U35" s="664"/>
      <c r="V35" s="664"/>
      <c r="W35" s="664"/>
      <c r="X35" s="664"/>
      <c r="Y35" s="665"/>
      <c r="Z35" s="723">
        <v>6.5</v>
      </c>
      <c r="AA35" s="723"/>
      <c r="AB35" s="723"/>
      <c r="AC35" s="723"/>
      <c r="AD35" s="724" t="s">
        <v>178</v>
      </c>
      <c r="AE35" s="724"/>
      <c r="AF35" s="724"/>
      <c r="AG35" s="724"/>
      <c r="AH35" s="724"/>
      <c r="AI35" s="724"/>
      <c r="AJ35" s="724"/>
      <c r="AK35" s="724"/>
      <c r="AL35" s="666" t="s">
        <v>140</v>
      </c>
      <c r="AM35" s="667"/>
      <c r="AN35" s="667"/>
      <c r="AO35" s="725"/>
      <c r="AP35" s="234"/>
      <c r="AQ35" s="729" t="s">
        <v>330</v>
      </c>
      <c r="AR35" s="730"/>
      <c r="AS35" s="730"/>
      <c r="AT35" s="730"/>
      <c r="AU35" s="730"/>
      <c r="AV35" s="730"/>
      <c r="AW35" s="730"/>
      <c r="AX35" s="730"/>
      <c r="AY35" s="731"/>
      <c r="AZ35" s="726">
        <v>577887</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167990</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28531</v>
      </c>
      <c r="CS35" s="662"/>
      <c r="CT35" s="662"/>
      <c r="CU35" s="662"/>
      <c r="CV35" s="662"/>
      <c r="CW35" s="662"/>
      <c r="CX35" s="662"/>
      <c r="CY35" s="663"/>
      <c r="CZ35" s="666">
        <v>0.8</v>
      </c>
      <c r="DA35" s="695"/>
      <c r="DB35" s="695"/>
      <c r="DC35" s="696"/>
      <c r="DD35" s="669">
        <v>17955</v>
      </c>
      <c r="DE35" s="662"/>
      <c r="DF35" s="662"/>
      <c r="DG35" s="662"/>
      <c r="DH35" s="662"/>
      <c r="DI35" s="662"/>
      <c r="DJ35" s="662"/>
      <c r="DK35" s="663"/>
      <c r="DL35" s="669">
        <v>13737</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140</v>
      </c>
      <c r="S36" s="664"/>
      <c r="T36" s="664"/>
      <c r="U36" s="664"/>
      <c r="V36" s="664"/>
      <c r="W36" s="664"/>
      <c r="X36" s="664"/>
      <c r="Y36" s="665"/>
      <c r="Z36" s="723" t="s">
        <v>178</v>
      </c>
      <c r="AA36" s="723"/>
      <c r="AB36" s="723"/>
      <c r="AC36" s="723"/>
      <c r="AD36" s="724" t="s">
        <v>178</v>
      </c>
      <c r="AE36" s="724"/>
      <c r="AF36" s="724"/>
      <c r="AG36" s="724"/>
      <c r="AH36" s="724"/>
      <c r="AI36" s="724"/>
      <c r="AJ36" s="724"/>
      <c r="AK36" s="724"/>
      <c r="AL36" s="666" t="s">
        <v>178</v>
      </c>
      <c r="AM36" s="667"/>
      <c r="AN36" s="667"/>
      <c r="AO36" s="725"/>
      <c r="AQ36" s="698" t="s">
        <v>334</v>
      </c>
      <c r="AR36" s="699"/>
      <c r="AS36" s="699"/>
      <c r="AT36" s="699"/>
      <c r="AU36" s="699"/>
      <c r="AV36" s="699"/>
      <c r="AW36" s="699"/>
      <c r="AX36" s="699"/>
      <c r="AY36" s="700"/>
      <c r="AZ36" s="661">
        <v>186430</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160532</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447354</v>
      </c>
      <c r="CS36" s="664"/>
      <c r="CT36" s="664"/>
      <c r="CU36" s="664"/>
      <c r="CV36" s="664"/>
      <c r="CW36" s="664"/>
      <c r="CX36" s="664"/>
      <c r="CY36" s="665"/>
      <c r="CZ36" s="666">
        <v>12.2</v>
      </c>
      <c r="DA36" s="695"/>
      <c r="DB36" s="695"/>
      <c r="DC36" s="696"/>
      <c r="DD36" s="669">
        <v>214218</v>
      </c>
      <c r="DE36" s="664"/>
      <c r="DF36" s="664"/>
      <c r="DG36" s="664"/>
      <c r="DH36" s="664"/>
      <c r="DI36" s="664"/>
      <c r="DJ36" s="664"/>
      <c r="DK36" s="665"/>
      <c r="DL36" s="669">
        <v>188665</v>
      </c>
      <c r="DM36" s="664"/>
      <c r="DN36" s="664"/>
      <c r="DO36" s="664"/>
      <c r="DP36" s="664"/>
      <c r="DQ36" s="664"/>
      <c r="DR36" s="664"/>
      <c r="DS36" s="664"/>
      <c r="DT36" s="664"/>
      <c r="DU36" s="664"/>
      <c r="DV36" s="665"/>
      <c r="DW36" s="666">
        <v>8.3000000000000007</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95394</v>
      </c>
      <c r="S37" s="664"/>
      <c r="T37" s="664"/>
      <c r="U37" s="664"/>
      <c r="V37" s="664"/>
      <c r="W37" s="664"/>
      <c r="X37" s="664"/>
      <c r="Y37" s="665"/>
      <c r="Z37" s="723">
        <v>2.5</v>
      </c>
      <c r="AA37" s="723"/>
      <c r="AB37" s="723"/>
      <c r="AC37" s="723"/>
      <c r="AD37" s="724" t="s">
        <v>178</v>
      </c>
      <c r="AE37" s="724"/>
      <c r="AF37" s="724"/>
      <c r="AG37" s="724"/>
      <c r="AH37" s="724"/>
      <c r="AI37" s="724"/>
      <c r="AJ37" s="724"/>
      <c r="AK37" s="724"/>
      <c r="AL37" s="666" t="s">
        <v>178</v>
      </c>
      <c r="AM37" s="667"/>
      <c r="AN37" s="667"/>
      <c r="AO37" s="725"/>
      <c r="AQ37" s="698" t="s">
        <v>338</v>
      </c>
      <c r="AR37" s="699"/>
      <c r="AS37" s="699"/>
      <c r="AT37" s="699"/>
      <c r="AU37" s="699"/>
      <c r="AV37" s="699"/>
      <c r="AW37" s="699"/>
      <c r="AX37" s="699"/>
      <c r="AY37" s="700"/>
      <c r="AZ37" s="661">
        <v>38957</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751</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40306</v>
      </c>
      <c r="CS37" s="662"/>
      <c r="CT37" s="662"/>
      <c r="CU37" s="662"/>
      <c r="CV37" s="662"/>
      <c r="CW37" s="662"/>
      <c r="CX37" s="662"/>
      <c r="CY37" s="663"/>
      <c r="CZ37" s="666">
        <v>1.1000000000000001</v>
      </c>
      <c r="DA37" s="695"/>
      <c r="DB37" s="695"/>
      <c r="DC37" s="696"/>
      <c r="DD37" s="669">
        <v>40306</v>
      </c>
      <c r="DE37" s="662"/>
      <c r="DF37" s="662"/>
      <c r="DG37" s="662"/>
      <c r="DH37" s="662"/>
      <c r="DI37" s="662"/>
      <c r="DJ37" s="662"/>
      <c r="DK37" s="663"/>
      <c r="DL37" s="669">
        <v>40306</v>
      </c>
      <c r="DM37" s="662"/>
      <c r="DN37" s="662"/>
      <c r="DO37" s="662"/>
      <c r="DP37" s="662"/>
      <c r="DQ37" s="662"/>
      <c r="DR37" s="662"/>
      <c r="DS37" s="662"/>
      <c r="DT37" s="662"/>
      <c r="DU37" s="662"/>
      <c r="DV37" s="663"/>
      <c r="DW37" s="666">
        <v>1.8</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3886343</v>
      </c>
      <c r="S38" s="713"/>
      <c r="T38" s="713"/>
      <c r="U38" s="713"/>
      <c r="V38" s="713"/>
      <c r="W38" s="713"/>
      <c r="X38" s="713"/>
      <c r="Y38" s="718"/>
      <c r="Z38" s="719">
        <v>100</v>
      </c>
      <c r="AA38" s="719"/>
      <c r="AB38" s="719"/>
      <c r="AC38" s="719"/>
      <c r="AD38" s="720">
        <v>2188623</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24960</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1231</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391457</v>
      </c>
      <c r="CS38" s="664"/>
      <c r="CT38" s="664"/>
      <c r="CU38" s="664"/>
      <c r="CV38" s="664"/>
      <c r="CW38" s="664"/>
      <c r="CX38" s="664"/>
      <c r="CY38" s="665"/>
      <c r="CZ38" s="666">
        <v>10.7</v>
      </c>
      <c r="DA38" s="695"/>
      <c r="DB38" s="695"/>
      <c r="DC38" s="696"/>
      <c r="DD38" s="669">
        <v>334027</v>
      </c>
      <c r="DE38" s="664"/>
      <c r="DF38" s="664"/>
      <c r="DG38" s="664"/>
      <c r="DH38" s="664"/>
      <c r="DI38" s="664"/>
      <c r="DJ38" s="664"/>
      <c r="DK38" s="665"/>
      <c r="DL38" s="669">
        <v>272955</v>
      </c>
      <c r="DM38" s="664"/>
      <c r="DN38" s="664"/>
      <c r="DO38" s="664"/>
      <c r="DP38" s="664"/>
      <c r="DQ38" s="664"/>
      <c r="DR38" s="664"/>
      <c r="DS38" s="664"/>
      <c r="DT38" s="664"/>
      <c r="DU38" s="664"/>
      <c r="DV38" s="665"/>
      <c r="DW38" s="666">
        <v>12</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t="s">
        <v>178</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86</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161807</v>
      </c>
      <c r="CS39" s="662"/>
      <c r="CT39" s="662"/>
      <c r="CU39" s="662"/>
      <c r="CV39" s="662"/>
      <c r="CW39" s="662"/>
      <c r="CX39" s="662"/>
      <c r="CY39" s="663"/>
      <c r="CZ39" s="666">
        <v>4.4000000000000004</v>
      </c>
      <c r="DA39" s="695"/>
      <c r="DB39" s="695"/>
      <c r="DC39" s="696"/>
      <c r="DD39" s="669">
        <v>160000</v>
      </c>
      <c r="DE39" s="662"/>
      <c r="DF39" s="662"/>
      <c r="DG39" s="662"/>
      <c r="DH39" s="662"/>
      <c r="DI39" s="662"/>
      <c r="DJ39" s="662"/>
      <c r="DK39" s="663"/>
      <c r="DL39" s="669" t="s">
        <v>178</v>
      </c>
      <c r="DM39" s="662"/>
      <c r="DN39" s="662"/>
      <c r="DO39" s="662"/>
      <c r="DP39" s="662"/>
      <c r="DQ39" s="662"/>
      <c r="DR39" s="662"/>
      <c r="DS39" s="662"/>
      <c r="DT39" s="662"/>
      <c r="DU39" s="662"/>
      <c r="DV39" s="663"/>
      <c r="DW39" s="666" t="s">
        <v>178</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44489</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178</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191370</v>
      </c>
      <c r="CS40" s="664"/>
      <c r="CT40" s="664"/>
      <c r="CU40" s="664"/>
      <c r="CV40" s="664"/>
      <c r="CW40" s="664"/>
      <c r="CX40" s="664"/>
      <c r="CY40" s="665"/>
      <c r="CZ40" s="666">
        <v>5.2</v>
      </c>
      <c r="DA40" s="695"/>
      <c r="DB40" s="695"/>
      <c r="DC40" s="696"/>
      <c r="DD40" s="669">
        <v>184570</v>
      </c>
      <c r="DE40" s="664"/>
      <c r="DF40" s="664"/>
      <c r="DG40" s="664"/>
      <c r="DH40" s="664"/>
      <c r="DI40" s="664"/>
      <c r="DJ40" s="664"/>
      <c r="DK40" s="665"/>
      <c r="DL40" s="669" t="s">
        <v>178</v>
      </c>
      <c r="DM40" s="664"/>
      <c r="DN40" s="664"/>
      <c r="DO40" s="664"/>
      <c r="DP40" s="664"/>
      <c r="DQ40" s="664"/>
      <c r="DR40" s="664"/>
      <c r="DS40" s="664"/>
      <c r="DT40" s="664"/>
      <c r="DU40" s="664"/>
      <c r="DV40" s="665"/>
      <c r="DW40" s="666" t="s">
        <v>178</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283051</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341</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178</v>
      </c>
      <c r="CS41" s="662"/>
      <c r="CT41" s="662"/>
      <c r="CU41" s="662"/>
      <c r="CV41" s="662"/>
      <c r="CW41" s="662"/>
      <c r="CX41" s="662"/>
      <c r="CY41" s="663"/>
      <c r="CZ41" s="666" t="s">
        <v>178</v>
      </c>
      <c r="DA41" s="695"/>
      <c r="DB41" s="695"/>
      <c r="DC41" s="696"/>
      <c r="DD41" s="669" t="s">
        <v>178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564072</v>
      </c>
      <c r="CS42" s="664"/>
      <c r="CT42" s="664"/>
      <c r="CU42" s="664"/>
      <c r="CV42" s="664"/>
      <c r="CW42" s="664"/>
      <c r="CX42" s="664"/>
      <c r="CY42" s="665"/>
      <c r="CZ42" s="666">
        <v>15.4</v>
      </c>
      <c r="DA42" s="667"/>
      <c r="DB42" s="667"/>
      <c r="DC42" s="668"/>
      <c r="DD42" s="669">
        <v>231848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6615</v>
      </c>
      <c r="CS43" s="662"/>
      <c r="CT43" s="662"/>
      <c r="CU43" s="662"/>
      <c r="CV43" s="662"/>
      <c r="CW43" s="662"/>
      <c r="CX43" s="662"/>
      <c r="CY43" s="663"/>
      <c r="CZ43" s="666">
        <v>0.2</v>
      </c>
      <c r="DA43" s="695"/>
      <c r="DB43" s="695"/>
      <c r="DC43" s="696"/>
      <c r="DD43" s="669">
        <v>6615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311</v>
      </c>
      <c r="CE44" s="690"/>
      <c r="CF44" s="658" t="s">
        <v>360</v>
      </c>
      <c r="CG44" s="659"/>
      <c r="CH44" s="659"/>
      <c r="CI44" s="659"/>
      <c r="CJ44" s="659"/>
      <c r="CK44" s="659"/>
      <c r="CL44" s="659"/>
      <c r="CM44" s="659"/>
      <c r="CN44" s="659"/>
      <c r="CO44" s="659"/>
      <c r="CP44" s="659"/>
      <c r="CQ44" s="660"/>
      <c r="CR44" s="661">
        <v>461596</v>
      </c>
      <c r="CS44" s="664"/>
      <c r="CT44" s="664"/>
      <c r="CU44" s="664"/>
      <c r="CV44" s="664"/>
      <c r="CW44" s="664"/>
      <c r="CX44" s="664"/>
      <c r="CY44" s="665"/>
      <c r="CZ44" s="666">
        <v>12.6</v>
      </c>
      <c r="DA44" s="667"/>
      <c r="DB44" s="667"/>
      <c r="DC44" s="668"/>
      <c r="DD44" s="669">
        <v>211528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167859</v>
      </c>
      <c r="CS45" s="662"/>
      <c r="CT45" s="662"/>
      <c r="CU45" s="662"/>
      <c r="CV45" s="662"/>
      <c r="CW45" s="662"/>
      <c r="CX45" s="662"/>
      <c r="CY45" s="663"/>
      <c r="CZ45" s="666">
        <v>4.5999999999999996</v>
      </c>
      <c r="DA45" s="695"/>
      <c r="DB45" s="695"/>
      <c r="DC45" s="696"/>
      <c r="DD45" s="669">
        <v>6538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263179</v>
      </c>
      <c r="CS46" s="664"/>
      <c r="CT46" s="664"/>
      <c r="CU46" s="664"/>
      <c r="CV46" s="664"/>
      <c r="CW46" s="664"/>
      <c r="CX46" s="664"/>
      <c r="CY46" s="665"/>
      <c r="CZ46" s="666">
        <v>7.2</v>
      </c>
      <c r="DA46" s="667"/>
      <c r="DB46" s="667"/>
      <c r="DC46" s="668"/>
      <c r="DD46" s="669">
        <v>196632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102476</v>
      </c>
      <c r="CS47" s="662"/>
      <c r="CT47" s="662"/>
      <c r="CU47" s="662"/>
      <c r="CV47" s="662"/>
      <c r="CW47" s="662"/>
      <c r="CX47" s="662"/>
      <c r="CY47" s="663"/>
      <c r="CZ47" s="666">
        <v>2.8</v>
      </c>
      <c r="DA47" s="695"/>
      <c r="DB47" s="695"/>
      <c r="DC47" s="696"/>
      <c r="DD47" s="669">
        <v>20320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178</v>
      </c>
      <c r="CS48" s="664"/>
      <c r="CT48" s="664"/>
      <c r="CU48" s="664"/>
      <c r="CV48" s="664"/>
      <c r="CW48" s="664"/>
      <c r="CX48" s="664"/>
      <c r="CY48" s="665"/>
      <c r="CZ48" s="666" t="s">
        <v>178</v>
      </c>
      <c r="DA48" s="667"/>
      <c r="DB48" s="667"/>
      <c r="DC48" s="668"/>
      <c r="DD48" s="669" t="s">
        <v>178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3655298</v>
      </c>
      <c r="CS49" s="677"/>
      <c r="CT49" s="677"/>
      <c r="CU49" s="677"/>
      <c r="CV49" s="677"/>
      <c r="CW49" s="677"/>
      <c r="CX49" s="677"/>
      <c r="CY49" s="678"/>
      <c r="CZ49" s="679">
        <v>100</v>
      </c>
      <c r="DA49" s="680"/>
      <c r="DB49" s="680"/>
      <c r="DC49" s="681"/>
      <c r="DD49" s="682">
        <v>2671118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s3eWK1An9QsKpjYR8wBBzMv4h3DTHNaQV+jsiug3JNhKqZgllLI4ARUhu8Ck2f8bc8VXIcLwhNvQVPI76zUmA==" saltValue="6hSe4ruNwqQFEwrF+0cP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6" zoomScale="70" zoomScaleNormal="25" zoomScaleSheetLayoutView="70" workbookViewId="0">
      <selection activeCell="AF68" sqref="AF68:AJ7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3879</v>
      </c>
      <c r="R7" s="1194"/>
      <c r="S7" s="1194"/>
      <c r="T7" s="1194"/>
      <c r="U7" s="1194"/>
      <c r="V7" s="1194">
        <v>3655</v>
      </c>
      <c r="W7" s="1194"/>
      <c r="X7" s="1194"/>
      <c r="Y7" s="1194"/>
      <c r="Z7" s="1194"/>
      <c r="AA7" s="1194">
        <v>224</v>
      </c>
      <c r="AB7" s="1194"/>
      <c r="AC7" s="1194"/>
      <c r="AD7" s="1194"/>
      <c r="AE7" s="1195"/>
      <c r="AF7" s="1196">
        <v>154</v>
      </c>
      <c r="AG7" s="1197"/>
      <c r="AH7" s="1197"/>
      <c r="AI7" s="1197"/>
      <c r="AJ7" s="1198"/>
      <c r="AK7" s="1180">
        <v>3</v>
      </c>
      <c r="AL7" s="1181"/>
      <c r="AM7" s="1181"/>
      <c r="AN7" s="1181"/>
      <c r="AO7" s="1181"/>
      <c r="AP7" s="1181">
        <v>3462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389</v>
      </c>
      <c r="C8" s="1127"/>
      <c r="D8" s="1127"/>
      <c r="E8" s="1127"/>
      <c r="F8" s="1127"/>
      <c r="G8" s="1127"/>
      <c r="H8" s="1127"/>
      <c r="I8" s="1127"/>
      <c r="J8" s="1127"/>
      <c r="K8" s="1127"/>
      <c r="L8" s="1127"/>
      <c r="M8" s="1127"/>
      <c r="N8" s="1127"/>
      <c r="O8" s="1127"/>
      <c r="P8" s="1128"/>
      <c r="Q8" s="1132">
        <v>1</v>
      </c>
      <c r="R8" s="1133"/>
      <c r="S8" s="1133"/>
      <c r="T8" s="1133"/>
      <c r="U8" s="1133"/>
      <c r="V8" s="1133">
        <v>0</v>
      </c>
      <c r="W8" s="1133"/>
      <c r="X8" s="1133"/>
      <c r="Y8" s="1133"/>
      <c r="Z8" s="1133"/>
      <c r="AA8" s="1133">
        <v>1</v>
      </c>
      <c r="AB8" s="1133"/>
      <c r="AC8" s="1133"/>
      <c r="AD8" s="1133"/>
      <c r="AE8" s="1134"/>
      <c r="AF8" s="1108">
        <v>1</v>
      </c>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390</v>
      </c>
      <c r="C9" s="1127"/>
      <c r="D9" s="1127"/>
      <c r="E9" s="1127"/>
      <c r="F9" s="1127"/>
      <c r="G9" s="1127"/>
      <c r="H9" s="1127"/>
      <c r="I9" s="1127"/>
      <c r="J9" s="1127"/>
      <c r="K9" s="1127"/>
      <c r="L9" s="1127"/>
      <c r="M9" s="1127"/>
      <c r="N9" s="1127"/>
      <c r="O9" s="1127"/>
      <c r="P9" s="1128"/>
      <c r="Q9" s="1132">
        <v>14</v>
      </c>
      <c r="R9" s="1133"/>
      <c r="S9" s="1133"/>
      <c r="T9" s="1133"/>
      <c r="U9" s="1133"/>
      <c r="V9" s="1133">
        <v>8</v>
      </c>
      <c r="W9" s="1133"/>
      <c r="X9" s="1133"/>
      <c r="Y9" s="1133"/>
      <c r="Z9" s="1133"/>
      <c r="AA9" s="1133">
        <v>6</v>
      </c>
      <c r="AB9" s="1133"/>
      <c r="AC9" s="1133"/>
      <c r="AD9" s="1133"/>
      <c r="AE9" s="1134"/>
      <c r="AF9" s="1108">
        <v>6</v>
      </c>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3890</v>
      </c>
      <c r="R23" s="1158"/>
      <c r="S23" s="1158"/>
      <c r="T23" s="1158"/>
      <c r="U23" s="1158"/>
      <c r="V23" s="1158">
        <v>3659</v>
      </c>
      <c r="W23" s="1158"/>
      <c r="X23" s="1158"/>
      <c r="Y23" s="1158"/>
      <c r="Z23" s="1158"/>
      <c r="AA23" s="1158">
        <v>231</v>
      </c>
      <c r="AB23" s="1158"/>
      <c r="AC23" s="1158"/>
      <c r="AD23" s="1158"/>
      <c r="AE23" s="1159"/>
      <c r="AF23" s="1160">
        <v>161</v>
      </c>
      <c r="AG23" s="1158"/>
      <c r="AH23" s="1158"/>
      <c r="AI23" s="1158"/>
      <c r="AJ23" s="1161"/>
      <c r="AK23" s="1162"/>
      <c r="AL23" s="1163"/>
      <c r="AM23" s="1163"/>
      <c r="AN23" s="1163"/>
      <c r="AO23" s="1163"/>
      <c r="AP23" s="1158">
        <v>3462</v>
      </c>
      <c r="AQ23" s="1158"/>
      <c r="AR23" s="1158"/>
      <c r="AS23" s="1158"/>
      <c r="AT23" s="1158"/>
      <c r="AU23" s="1164"/>
      <c r="AV23" s="1164"/>
      <c r="AW23" s="1164"/>
      <c r="AX23" s="1164"/>
      <c r="AY23" s="1165"/>
      <c r="AZ23" s="1154" t="s">
        <v>178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816</v>
      </c>
      <c r="R28" s="1143"/>
      <c r="S28" s="1143"/>
      <c r="T28" s="1143"/>
      <c r="U28" s="1143"/>
      <c r="V28" s="1143">
        <v>648</v>
      </c>
      <c r="W28" s="1143"/>
      <c r="X28" s="1143"/>
      <c r="Y28" s="1143"/>
      <c r="Z28" s="1143"/>
      <c r="AA28" s="1143">
        <v>168</v>
      </c>
      <c r="AB28" s="1143"/>
      <c r="AC28" s="1143"/>
      <c r="AD28" s="1143"/>
      <c r="AE28" s="1144"/>
      <c r="AF28" s="1145">
        <v>168</v>
      </c>
      <c r="AG28" s="1143"/>
      <c r="AH28" s="1143"/>
      <c r="AI28" s="1143"/>
      <c r="AJ28" s="1146"/>
      <c r="AK28" s="1147">
        <v>36</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405</v>
      </c>
      <c r="C29" s="1127"/>
      <c r="D29" s="1127"/>
      <c r="E29" s="1127"/>
      <c r="F29" s="1127"/>
      <c r="G29" s="1127"/>
      <c r="H29" s="1127"/>
      <c r="I29" s="1127"/>
      <c r="J29" s="1127"/>
      <c r="K29" s="1127"/>
      <c r="L29" s="1127"/>
      <c r="M29" s="1127"/>
      <c r="N29" s="1127"/>
      <c r="O29" s="1127"/>
      <c r="P29" s="1128"/>
      <c r="Q29" s="1132">
        <v>942</v>
      </c>
      <c r="R29" s="1133"/>
      <c r="S29" s="1133"/>
      <c r="T29" s="1133"/>
      <c r="U29" s="1133"/>
      <c r="V29" s="1133">
        <v>910</v>
      </c>
      <c r="W29" s="1133"/>
      <c r="X29" s="1133"/>
      <c r="Y29" s="1133"/>
      <c r="Z29" s="1133"/>
      <c r="AA29" s="1133">
        <v>32</v>
      </c>
      <c r="AB29" s="1133"/>
      <c r="AC29" s="1133"/>
      <c r="AD29" s="1133"/>
      <c r="AE29" s="1134"/>
      <c r="AF29" s="1108">
        <v>32</v>
      </c>
      <c r="AG29" s="1109"/>
      <c r="AH29" s="1109"/>
      <c r="AI29" s="1109"/>
      <c r="AJ29" s="1110"/>
      <c r="AK29" s="1069">
        <v>128</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406</v>
      </c>
      <c r="C30" s="1127"/>
      <c r="D30" s="1127"/>
      <c r="E30" s="1127"/>
      <c r="F30" s="1127"/>
      <c r="G30" s="1127"/>
      <c r="H30" s="1127"/>
      <c r="I30" s="1127"/>
      <c r="J30" s="1127"/>
      <c r="K30" s="1127"/>
      <c r="L30" s="1127"/>
      <c r="M30" s="1127"/>
      <c r="N30" s="1127"/>
      <c r="O30" s="1127"/>
      <c r="P30" s="1128"/>
      <c r="Q30" s="1132">
        <v>106</v>
      </c>
      <c r="R30" s="1133"/>
      <c r="S30" s="1133"/>
      <c r="T30" s="1133"/>
      <c r="U30" s="1133"/>
      <c r="V30" s="1133">
        <v>106</v>
      </c>
      <c r="W30" s="1133"/>
      <c r="X30" s="1133"/>
      <c r="Y30" s="1133"/>
      <c r="Z30" s="1133"/>
      <c r="AA30" s="1133">
        <v>0</v>
      </c>
      <c r="AB30" s="1133"/>
      <c r="AC30" s="1133"/>
      <c r="AD30" s="1133"/>
      <c r="AE30" s="1134"/>
      <c r="AF30" s="1108">
        <v>0</v>
      </c>
      <c r="AG30" s="1109"/>
      <c r="AH30" s="1109"/>
      <c r="AI30" s="1109"/>
      <c r="AJ30" s="1110"/>
      <c r="AK30" s="1069">
        <v>33</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407</v>
      </c>
      <c r="C31" s="1127"/>
      <c r="D31" s="1127"/>
      <c r="E31" s="1127"/>
      <c r="F31" s="1127"/>
      <c r="G31" s="1127"/>
      <c r="H31" s="1127"/>
      <c r="I31" s="1127"/>
      <c r="J31" s="1127"/>
      <c r="K31" s="1127"/>
      <c r="L31" s="1127"/>
      <c r="M31" s="1127"/>
      <c r="N31" s="1127"/>
      <c r="O31" s="1127"/>
      <c r="P31" s="1128"/>
      <c r="Q31" s="1132">
        <v>1123</v>
      </c>
      <c r="R31" s="1133"/>
      <c r="S31" s="1133"/>
      <c r="T31" s="1133"/>
      <c r="U31" s="1133"/>
      <c r="V31" s="1133">
        <v>66</v>
      </c>
      <c r="W31" s="1133"/>
      <c r="X31" s="1133"/>
      <c r="Y31" s="1133"/>
      <c r="Z31" s="1133"/>
      <c r="AA31" s="1133">
        <v>1057</v>
      </c>
      <c r="AB31" s="1133"/>
      <c r="AC31" s="1133"/>
      <c r="AD31" s="1133"/>
      <c r="AE31" s="1134"/>
      <c r="AF31" s="1108">
        <v>1057</v>
      </c>
      <c r="AG31" s="1109"/>
      <c r="AH31" s="1109"/>
      <c r="AI31" s="1109"/>
      <c r="AJ31" s="1110"/>
      <c r="AK31" s="1069">
        <v>187</v>
      </c>
      <c r="AL31" s="1060"/>
      <c r="AM31" s="1060"/>
      <c r="AN31" s="1060"/>
      <c r="AO31" s="1060"/>
      <c r="AP31" s="1060">
        <v>64</v>
      </c>
      <c r="AQ31" s="1060"/>
      <c r="AR31" s="1060"/>
      <c r="AS31" s="1060"/>
      <c r="AT31" s="1060"/>
      <c r="AU31" s="1060">
        <v>41</v>
      </c>
      <c r="AV31" s="1060"/>
      <c r="AW31" s="1060"/>
      <c r="AX31" s="1060"/>
      <c r="AY31" s="1060"/>
      <c r="AZ31" s="1131" t="s">
        <v>513</v>
      </c>
      <c r="BA31" s="1131"/>
      <c r="BB31" s="1131"/>
      <c r="BC31" s="1131"/>
      <c r="BD31" s="1131"/>
      <c r="BE31" s="1121" t="s">
        <v>408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409</v>
      </c>
      <c r="C32" s="1127"/>
      <c r="D32" s="1127"/>
      <c r="E32" s="1127"/>
      <c r="F32" s="1127"/>
      <c r="G32" s="1127"/>
      <c r="H32" s="1127"/>
      <c r="I32" s="1127"/>
      <c r="J32" s="1127"/>
      <c r="K32" s="1127"/>
      <c r="L32" s="1127"/>
      <c r="M32" s="1127"/>
      <c r="N32" s="1127"/>
      <c r="O32" s="1127"/>
      <c r="P32" s="1128"/>
      <c r="Q32" s="1132">
        <v>99</v>
      </c>
      <c r="R32" s="1133"/>
      <c r="S32" s="1133"/>
      <c r="T32" s="1133"/>
      <c r="U32" s="1133"/>
      <c r="V32" s="1133">
        <v>99</v>
      </c>
      <c r="W32" s="1133"/>
      <c r="X32" s="1133"/>
      <c r="Y32" s="1133"/>
      <c r="Z32" s="1133"/>
      <c r="AA32" s="1133">
        <v>0</v>
      </c>
      <c r="AB32" s="1133"/>
      <c r="AC32" s="1133"/>
      <c r="AD32" s="1133"/>
      <c r="AE32" s="1134"/>
      <c r="AF32" s="1108">
        <v>0</v>
      </c>
      <c r="AG32" s="1109"/>
      <c r="AH32" s="1109"/>
      <c r="AI32" s="1109"/>
      <c r="AJ32" s="1110"/>
      <c r="AK32" s="1069">
        <v>39</v>
      </c>
      <c r="AL32" s="1060"/>
      <c r="AM32" s="1060"/>
      <c r="AN32" s="1060"/>
      <c r="AO32" s="1060"/>
      <c r="AP32" s="1060">
        <v>459</v>
      </c>
      <c r="AQ32" s="1060"/>
      <c r="AR32" s="1060"/>
      <c r="AS32" s="1060"/>
      <c r="AT32" s="1060"/>
      <c r="AU32" s="1060">
        <v>230</v>
      </c>
      <c r="AV32" s="1060"/>
      <c r="AW32" s="1060"/>
      <c r="AX32" s="1060"/>
      <c r="AY32" s="1060"/>
      <c r="AZ32" s="1131" t="s">
        <v>513</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411</v>
      </c>
      <c r="C33" s="1127"/>
      <c r="D33" s="1127"/>
      <c r="E33" s="1127"/>
      <c r="F33" s="1127"/>
      <c r="G33" s="1127"/>
      <c r="H33" s="1127"/>
      <c r="I33" s="1127"/>
      <c r="J33" s="1127"/>
      <c r="K33" s="1127"/>
      <c r="L33" s="1127"/>
      <c r="M33" s="1127"/>
      <c r="N33" s="1127"/>
      <c r="O33" s="1127"/>
      <c r="P33" s="1128"/>
      <c r="Q33" s="1132">
        <v>35</v>
      </c>
      <c r="R33" s="1133"/>
      <c r="S33" s="1133"/>
      <c r="T33" s="1133"/>
      <c r="U33" s="1133"/>
      <c r="V33" s="1133">
        <v>35</v>
      </c>
      <c r="W33" s="1133"/>
      <c r="X33" s="1133"/>
      <c r="Y33" s="1133"/>
      <c r="Z33" s="1133"/>
      <c r="AA33" s="1133">
        <v>0</v>
      </c>
      <c r="AB33" s="1133"/>
      <c r="AC33" s="1133"/>
      <c r="AD33" s="1133"/>
      <c r="AE33" s="1134"/>
      <c r="AF33" s="1108">
        <v>0</v>
      </c>
      <c r="AG33" s="1109"/>
      <c r="AH33" s="1109"/>
      <c r="AI33" s="1109"/>
      <c r="AJ33" s="1110"/>
      <c r="AK33" s="1069">
        <v>25</v>
      </c>
      <c r="AL33" s="1060"/>
      <c r="AM33" s="1060"/>
      <c r="AN33" s="1060"/>
      <c r="AO33" s="1060"/>
      <c r="AP33" s="1060">
        <v>100</v>
      </c>
      <c r="AQ33" s="1060"/>
      <c r="AR33" s="1060"/>
      <c r="AS33" s="1060"/>
      <c r="AT33" s="1060"/>
      <c r="AU33" s="1060">
        <v>100</v>
      </c>
      <c r="AV33" s="1060"/>
      <c r="AW33" s="1060"/>
      <c r="AX33" s="1060"/>
      <c r="AY33" s="1060"/>
      <c r="AZ33" s="1131" t="s">
        <v>513</v>
      </c>
      <c r="BA33" s="1131"/>
      <c r="BB33" s="1131"/>
      <c r="BC33" s="1131"/>
      <c r="BD33" s="1131"/>
      <c r="BE33" s="1121" t="s">
        <v>412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1257</v>
      </c>
      <c r="AG63" s="1048"/>
      <c r="AH63" s="1048"/>
      <c r="AI63" s="1048"/>
      <c r="AJ63" s="1119"/>
      <c r="AK63" s="1120"/>
      <c r="AL63" s="1052"/>
      <c r="AM63" s="1052"/>
      <c r="AN63" s="1052"/>
      <c r="AO63" s="1052"/>
      <c r="AP63" s="1048">
        <v>623</v>
      </c>
      <c r="AQ63" s="1048"/>
      <c r="AR63" s="1048"/>
      <c r="AS63" s="1048"/>
      <c r="AT63" s="1048"/>
      <c r="AU63" s="1048">
        <v>371</v>
      </c>
      <c r="AV63" s="1048"/>
      <c r="AW63" s="1048"/>
      <c r="AX63" s="1048"/>
      <c r="AY63" s="1048"/>
      <c r="AZ63" s="1114"/>
      <c r="BA63" s="1114"/>
      <c r="BB63" s="1114"/>
      <c r="BC63" s="1114"/>
      <c r="BD63" s="1114"/>
      <c r="BE63" s="1049"/>
      <c r="BF63" s="1049"/>
      <c r="BG63" s="1049"/>
      <c r="BH63" s="1049"/>
      <c r="BI63" s="1050"/>
      <c r="BJ63" s="1115" t="s">
        <v>178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396</v>
      </c>
      <c r="R66" s="1091"/>
      <c r="S66" s="1091"/>
      <c r="T66" s="1091"/>
      <c r="U66" s="1092"/>
      <c r="V66" s="1090" t="s">
        <v>417</v>
      </c>
      <c r="W66" s="1091"/>
      <c r="X66" s="1091"/>
      <c r="Y66" s="1091"/>
      <c r="Z66" s="1092"/>
      <c r="AA66" s="1090" t="s">
        <v>398</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590</v>
      </c>
      <c r="C68" s="1075"/>
      <c r="D68" s="1075"/>
      <c r="E68" s="1075"/>
      <c r="F68" s="1075"/>
      <c r="G68" s="1075"/>
      <c r="H68" s="1075"/>
      <c r="I68" s="1075"/>
      <c r="J68" s="1075"/>
      <c r="K68" s="1075"/>
      <c r="L68" s="1075"/>
      <c r="M68" s="1075"/>
      <c r="N68" s="1075"/>
      <c r="O68" s="1075"/>
      <c r="P68" s="1076"/>
      <c r="Q68" s="1077">
        <v>385</v>
      </c>
      <c r="R68" s="1071"/>
      <c r="S68" s="1071"/>
      <c r="T68" s="1071"/>
      <c r="U68" s="1071"/>
      <c r="V68" s="1071">
        <v>344</v>
      </c>
      <c r="W68" s="1071"/>
      <c r="X68" s="1071"/>
      <c r="Y68" s="1071"/>
      <c r="Z68" s="1071"/>
      <c r="AA68" s="1071">
        <v>41</v>
      </c>
      <c r="AB68" s="1071"/>
      <c r="AC68" s="1071"/>
      <c r="AD68" s="1071"/>
      <c r="AE68" s="1071"/>
      <c r="AF68" s="1071">
        <v>41</v>
      </c>
      <c r="AG68" s="1071"/>
      <c r="AH68" s="1071"/>
      <c r="AI68" s="1071"/>
      <c r="AJ68" s="1071"/>
      <c r="AK68" s="1071"/>
      <c r="AL68" s="1071"/>
      <c r="AM68" s="1071"/>
      <c r="AN68" s="1071"/>
      <c r="AO68" s="1071"/>
      <c r="AP68" s="1071">
        <v>47</v>
      </c>
      <c r="AQ68" s="1071"/>
      <c r="AR68" s="1071"/>
      <c r="AS68" s="1071"/>
      <c r="AT68" s="1071"/>
      <c r="AU68" s="1071">
        <v>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5657</v>
      </c>
      <c r="R69" s="1060"/>
      <c r="S69" s="1060"/>
      <c r="T69" s="1060"/>
      <c r="U69" s="1060"/>
      <c r="V69" s="1060">
        <v>5195</v>
      </c>
      <c r="W69" s="1060"/>
      <c r="X69" s="1060"/>
      <c r="Y69" s="1060"/>
      <c r="Z69" s="1060"/>
      <c r="AA69" s="1060"/>
      <c r="AB69" s="1060"/>
      <c r="AC69" s="1060"/>
      <c r="AD69" s="1060"/>
      <c r="AE69" s="1060"/>
      <c r="AF69" s="1060">
        <v>462</v>
      </c>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592</v>
      </c>
      <c r="C70" s="1064"/>
      <c r="D70" s="1064"/>
      <c r="E70" s="1064"/>
      <c r="F70" s="1064"/>
      <c r="G70" s="1064"/>
      <c r="H70" s="1064"/>
      <c r="I70" s="1064"/>
      <c r="J70" s="1064"/>
      <c r="K70" s="1064"/>
      <c r="L70" s="1064"/>
      <c r="M70" s="1064"/>
      <c r="N70" s="1064"/>
      <c r="O70" s="1064"/>
      <c r="P70" s="1065"/>
      <c r="Q70" s="1066">
        <v>133046</v>
      </c>
      <c r="R70" s="1060"/>
      <c r="S70" s="1060"/>
      <c r="T70" s="1060"/>
      <c r="U70" s="1060"/>
      <c r="V70" s="1060">
        <v>125338</v>
      </c>
      <c r="W70" s="1060"/>
      <c r="X70" s="1060"/>
      <c r="Y70" s="1060"/>
      <c r="Z70" s="1060"/>
      <c r="AA70" s="1060">
        <v>7708</v>
      </c>
      <c r="AB70" s="1060"/>
      <c r="AC70" s="1060"/>
      <c r="AD70" s="1060"/>
      <c r="AE70" s="1060"/>
      <c r="AF70" s="1060">
        <v>7708</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593</v>
      </c>
      <c r="C71" s="1064"/>
      <c r="D71" s="1064"/>
      <c r="E71" s="1064"/>
      <c r="F71" s="1064"/>
      <c r="G71" s="1064"/>
      <c r="H71" s="1064"/>
      <c r="I71" s="1064"/>
      <c r="J71" s="1064"/>
      <c r="K71" s="1064"/>
      <c r="L71" s="1064"/>
      <c r="M71" s="1064"/>
      <c r="N71" s="1064"/>
      <c r="O71" s="1064"/>
      <c r="P71" s="1065"/>
      <c r="Q71" s="1066">
        <v>2</v>
      </c>
      <c r="R71" s="1060"/>
      <c r="S71" s="1060"/>
      <c r="T71" s="1060"/>
      <c r="U71" s="1060"/>
      <c r="V71" s="1060">
        <v>1</v>
      </c>
      <c r="W71" s="1060"/>
      <c r="X71" s="1060"/>
      <c r="Y71" s="1060"/>
      <c r="Z71" s="1060"/>
      <c r="AA71" s="1060">
        <v>1</v>
      </c>
      <c r="AB71" s="1060"/>
      <c r="AC71" s="1060"/>
      <c r="AD71" s="1060"/>
      <c r="AE71" s="1060"/>
      <c r="AF71" s="1060">
        <v>1</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8212</v>
      </c>
      <c r="AG88" s="1048"/>
      <c r="AH88" s="1048"/>
      <c r="AI88" s="1048"/>
      <c r="AJ88" s="1048"/>
      <c r="AK88" s="1052"/>
      <c r="AL88" s="1052"/>
      <c r="AM88" s="1052"/>
      <c r="AN88" s="1052"/>
      <c r="AO88" s="1052"/>
      <c r="AP88" s="1048">
        <v>47</v>
      </c>
      <c r="AQ88" s="1048"/>
      <c r="AR88" s="1048"/>
      <c r="AS88" s="1048"/>
      <c r="AT88" s="1048"/>
      <c r="AU88" s="1048">
        <v>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310</v>
      </c>
      <c r="AG109" s="983"/>
      <c r="AH109" s="983"/>
      <c r="AI109" s="983"/>
      <c r="AJ109" s="984"/>
      <c r="AK109" s="985" t="s">
        <v>309</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310</v>
      </c>
      <c r="BW109" s="983"/>
      <c r="BX109" s="983"/>
      <c r="BY109" s="983"/>
      <c r="BZ109" s="984"/>
      <c r="CA109" s="985" t="s">
        <v>309</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310</v>
      </c>
      <c r="DM109" s="983"/>
      <c r="DN109" s="983"/>
      <c r="DO109" s="983"/>
      <c r="DP109" s="984"/>
      <c r="DQ109" s="985" t="s">
        <v>309</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393524</v>
      </c>
      <c r="AB110" s="976"/>
      <c r="AC110" s="976"/>
      <c r="AD110" s="976"/>
      <c r="AE110" s="977"/>
      <c r="AF110" s="978">
        <v>410311</v>
      </c>
      <c r="AG110" s="976"/>
      <c r="AH110" s="976"/>
      <c r="AI110" s="976"/>
      <c r="AJ110" s="977"/>
      <c r="AK110" s="978">
        <v>410592</v>
      </c>
      <c r="AL110" s="976"/>
      <c r="AM110" s="976"/>
      <c r="AN110" s="976"/>
      <c r="AO110" s="977"/>
      <c r="AP110" s="979">
        <v>21.4</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3705152</v>
      </c>
      <c r="BR110" s="923"/>
      <c r="BS110" s="923"/>
      <c r="BT110" s="923"/>
      <c r="BU110" s="923"/>
      <c r="BV110" s="923">
        <v>3602757</v>
      </c>
      <c r="BW110" s="923"/>
      <c r="BX110" s="923"/>
      <c r="BY110" s="923"/>
      <c r="BZ110" s="923"/>
      <c r="CA110" s="923">
        <v>3461683</v>
      </c>
      <c r="CB110" s="923"/>
      <c r="CC110" s="923"/>
      <c r="CD110" s="923"/>
      <c r="CE110" s="923"/>
      <c r="CF110" s="947">
        <v>180.5</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178</v>
      </c>
      <c r="DH110" s="923"/>
      <c r="DI110" s="923"/>
      <c r="DJ110" s="923"/>
      <c r="DK110" s="923"/>
      <c r="DL110" s="923" t="s">
        <v>438</v>
      </c>
      <c r="DM110" s="923"/>
      <c r="DN110" s="923"/>
      <c r="DO110" s="923"/>
      <c r="DP110" s="923"/>
      <c r="DQ110" s="923" t="s">
        <v>438</v>
      </c>
      <c r="DR110" s="923"/>
      <c r="DS110" s="923"/>
      <c r="DT110" s="923"/>
      <c r="DU110" s="923"/>
      <c r="DV110" s="924" t="s">
        <v>178</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438</v>
      </c>
      <c r="AG111" s="1004"/>
      <c r="AH111" s="1004"/>
      <c r="AI111" s="1004"/>
      <c r="AJ111" s="1005"/>
      <c r="AK111" s="1006" t="s">
        <v>438</v>
      </c>
      <c r="AL111" s="1004"/>
      <c r="AM111" s="1004"/>
      <c r="AN111" s="1004"/>
      <c r="AO111" s="1005"/>
      <c r="AP111" s="1007" t="s">
        <v>178</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178</v>
      </c>
      <c r="BR111" s="895"/>
      <c r="BS111" s="895"/>
      <c r="BT111" s="895"/>
      <c r="BU111" s="895"/>
      <c r="BV111" s="895" t="s">
        <v>438</v>
      </c>
      <c r="BW111" s="895"/>
      <c r="BX111" s="895"/>
      <c r="BY111" s="895"/>
      <c r="BZ111" s="895"/>
      <c r="CA111" s="895" t="s">
        <v>178</v>
      </c>
      <c r="CB111" s="895"/>
      <c r="CC111" s="895"/>
      <c r="CD111" s="895"/>
      <c r="CE111" s="895"/>
      <c r="CF111" s="956" t="s">
        <v>178</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178</v>
      </c>
      <c r="DH111" s="895"/>
      <c r="DI111" s="895"/>
      <c r="DJ111" s="895"/>
      <c r="DK111" s="895"/>
      <c r="DL111" s="895" t="s">
        <v>438</v>
      </c>
      <c r="DM111" s="895"/>
      <c r="DN111" s="895"/>
      <c r="DO111" s="895"/>
      <c r="DP111" s="895"/>
      <c r="DQ111" s="895" t="s">
        <v>438</v>
      </c>
      <c r="DR111" s="895"/>
      <c r="DS111" s="895"/>
      <c r="DT111" s="895"/>
      <c r="DU111" s="895"/>
      <c r="DV111" s="872" t="s">
        <v>178</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438</v>
      </c>
      <c r="AB112" s="858"/>
      <c r="AC112" s="858"/>
      <c r="AD112" s="858"/>
      <c r="AE112" s="859"/>
      <c r="AF112" s="860" t="s">
        <v>178</v>
      </c>
      <c r="AG112" s="858"/>
      <c r="AH112" s="858"/>
      <c r="AI112" s="858"/>
      <c r="AJ112" s="859"/>
      <c r="AK112" s="860" t="s">
        <v>438</v>
      </c>
      <c r="AL112" s="858"/>
      <c r="AM112" s="858"/>
      <c r="AN112" s="858"/>
      <c r="AO112" s="859"/>
      <c r="AP112" s="905" t="s">
        <v>438</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560305</v>
      </c>
      <c r="BR112" s="895"/>
      <c r="BS112" s="895"/>
      <c r="BT112" s="895"/>
      <c r="BU112" s="895"/>
      <c r="BV112" s="895">
        <v>556912</v>
      </c>
      <c r="BW112" s="895"/>
      <c r="BX112" s="895"/>
      <c r="BY112" s="895"/>
      <c r="BZ112" s="895"/>
      <c r="CA112" s="895">
        <v>505706</v>
      </c>
      <c r="CB112" s="895"/>
      <c r="CC112" s="895"/>
      <c r="CD112" s="895"/>
      <c r="CE112" s="895"/>
      <c r="CF112" s="956">
        <v>26.4</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178</v>
      </c>
      <c r="DH112" s="895"/>
      <c r="DI112" s="895"/>
      <c r="DJ112" s="895"/>
      <c r="DK112" s="895"/>
      <c r="DL112" s="895" t="s">
        <v>178</v>
      </c>
      <c r="DM112" s="895"/>
      <c r="DN112" s="895"/>
      <c r="DO112" s="895"/>
      <c r="DP112" s="895"/>
      <c r="DQ112" s="895" t="s">
        <v>178</v>
      </c>
      <c r="DR112" s="895"/>
      <c r="DS112" s="895"/>
      <c r="DT112" s="895"/>
      <c r="DU112" s="895"/>
      <c r="DV112" s="872" t="s">
        <v>438</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38202</v>
      </c>
      <c r="AB113" s="1004"/>
      <c r="AC113" s="1004"/>
      <c r="AD113" s="1004"/>
      <c r="AE113" s="1005"/>
      <c r="AF113" s="1006">
        <v>29595</v>
      </c>
      <c r="AG113" s="1004"/>
      <c r="AH113" s="1004"/>
      <c r="AI113" s="1004"/>
      <c r="AJ113" s="1005"/>
      <c r="AK113" s="1006">
        <v>34210</v>
      </c>
      <c r="AL113" s="1004"/>
      <c r="AM113" s="1004"/>
      <c r="AN113" s="1004"/>
      <c r="AO113" s="1005"/>
      <c r="AP113" s="1007">
        <v>1.8</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10776</v>
      </c>
      <c r="BR113" s="895"/>
      <c r="BS113" s="895"/>
      <c r="BT113" s="895"/>
      <c r="BU113" s="895"/>
      <c r="BV113" s="895">
        <v>8980</v>
      </c>
      <c r="BW113" s="895"/>
      <c r="BX113" s="895"/>
      <c r="BY113" s="895"/>
      <c r="BZ113" s="895"/>
      <c r="CA113" s="895">
        <v>7184</v>
      </c>
      <c r="CB113" s="895"/>
      <c r="CC113" s="895"/>
      <c r="CD113" s="895"/>
      <c r="CE113" s="895"/>
      <c r="CF113" s="956">
        <v>0.4</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438</v>
      </c>
      <c r="DM113" s="858"/>
      <c r="DN113" s="858"/>
      <c r="DO113" s="858"/>
      <c r="DP113" s="859"/>
      <c r="DQ113" s="860" t="s">
        <v>178</v>
      </c>
      <c r="DR113" s="858"/>
      <c r="DS113" s="858"/>
      <c r="DT113" s="858"/>
      <c r="DU113" s="859"/>
      <c r="DV113" s="905" t="s">
        <v>438</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1832</v>
      </c>
      <c r="AB114" s="858"/>
      <c r="AC114" s="858"/>
      <c r="AD114" s="858"/>
      <c r="AE114" s="859"/>
      <c r="AF114" s="860">
        <v>1827</v>
      </c>
      <c r="AG114" s="858"/>
      <c r="AH114" s="858"/>
      <c r="AI114" s="858"/>
      <c r="AJ114" s="859"/>
      <c r="AK114" s="860">
        <v>1822</v>
      </c>
      <c r="AL114" s="858"/>
      <c r="AM114" s="858"/>
      <c r="AN114" s="858"/>
      <c r="AO114" s="859"/>
      <c r="AP114" s="905">
        <v>0.1</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593568</v>
      </c>
      <c r="BR114" s="895"/>
      <c r="BS114" s="895"/>
      <c r="BT114" s="895"/>
      <c r="BU114" s="895"/>
      <c r="BV114" s="895">
        <v>558055</v>
      </c>
      <c r="BW114" s="895"/>
      <c r="BX114" s="895"/>
      <c r="BY114" s="895"/>
      <c r="BZ114" s="895"/>
      <c r="CA114" s="895">
        <v>504732</v>
      </c>
      <c r="CB114" s="895"/>
      <c r="CC114" s="895"/>
      <c r="CD114" s="895"/>
      <c r="CE114" s="895"/>
      <c r="CF114" s="956">
        <v>26.3</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178</v>
      </c>
      <c r="DH114" s="858"/>
      <c r="DI114" s="858"/>
      <c r="DJ114" s="858"/>
      <c r="DK114" s="859"/>
      <c r="DL114" s="860" t="s">
        <v>178</v>
      </c>
      <c r="DM114" s="858"/>
      <c r="DN114" s="858"/>
      <c r="DO114" s="858"/>
      <c r="DP114" s="859"/>
      <c r="DQ114" s="860" t="s">
        <v>438</v>
      </c>
      <c r="DR114" s="858"/>
      <c r="DS114" s="858"/>
      <c r="DT114" s="858"/>
      <c r="DU114" s="859"/>
      <c r="DV114" s="905" t="s">
        <v>178</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178</v>
      </c>
      <c r="AB115" s="1004"/>
      <c r="AC115" s="1004"/>
      <c r="AD115" s="1004"/>
      <c r="AE115" s="1005"/>
      <c r="AF115" s="1006" t="s">
        <v>178</v>
      </c>
      <c r="AG115" s="1004"/>
      <c r="AH115" s="1004"/>
      <c r="AI115" s="1004"/>
      <c r="AJ115" s="1005"/>
      <c r="AK115" s="1006" t="s">
        <v>438</v>
      </c>
      <c r="AL115" s="1004"/>
      <c r="AM115" s="1004"/>
      <c r="AN115" s="1004"/>
      <c r="AO115" s="1005"/>
      <c r="AP115" s="1007" t="s">
        <v>438</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178</v>
      </c>
      <c r="BW115" s="895"/>
      <c r="BX115" s="895"/>
      <c r="BY115" s="895"/>
      <c r="BZ115" s="895"/>
      <c r="CA115" s="895" t="s">
        <v>438</v>
      </c>
      <c r="CB115" s="895"/>
      <c r="CC115" s="895"/>
      <c r="CD115" s="895"/>
      <c r="CE115" s="895"/>
      <c r="CF115" s="956" t="s">
        <v>438</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455</v>
      </c>
      <c r="DH115" s="858"/>
      <c r="DI115" s="858"/>
      <c r="DJ115" s="858"/>
      <c r="DK115" s="859"/>
      <c r="DL115" s="860" t="s">
        <v>178</v>
      </c>
      <c r="DM115" s="858"/>
      <c r="DN115" s="858"/>
      <c r="DO115" s="858"/>
      <c r="DP115" s="859"/>
      <c r="DQ115" s="860" t="s">
        <v>178</v>
      </c>
      <c r="DR115" s="858"/>
      <c r="DS115" s="858"/>
      <c r="DT115" s="858"/>
      <c r="DU115" s="859"/>
      <c r="DV115" s="905" t="s">
        <v>438</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178</v>
      </c>
      <c r="AB116" s="858"/>
      <c r="AC116" s="858"/>
      <c r="AD116" s="858"/>
      <c r="AE116" s="859"/>
      <c r="AF116" s="860" t="s">
        <v>178</v>
      </c>
      <c r="AG116" s="858"/>
      <c r="AH116" s="858"/>
      <c r="AI116" s="858"/>
      <c r="AJ116" s="859"/>
      <c r="AK116" s="860" t="s">
        <v>438</v>
      </c>
      <c r="AL116" s="858"/>
      <c r="AM116" s="858"/>
      <c r="AN116" s="858"/>
      <c r="AO116" s="859"/>
      <c r="AP116" s="905" t="s">
        <v>438</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178</v>
      </c>
      <c r="BR116" s="895"/>
      <c r="BS116" s="895"/>
      <c r="BT116" s="895"/>
      <c r="BU116" s="895"/>
      <c r="BV116" s="895" t="s">
        <v>178</v>
      </c>
      <c r="BW116" s="895"/>
      <c r="BX116" s="895"/>
      <c r="BY116" s="895"/>
      <c r="BZ116" s="895"/>
      <c r="CA116" s="895" t="s">
        <v>178</v>
      </c>
      <c r="CB116" s="895"/>
      <c r="CC116" s="895"/>
      <c r="CD116" s="895"/>
      <c r="CE116" s="895"/>
      <c r="CF116" s="956" t="s">
        <v>438</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178</v>
      </c>
      <c r="DM116" s="858"/>
      <c r="DN116" s="858"/>
      <c r="DO116" s="858"/>
      <c r="DP116" s="859"/>
      <c r="DQ116" s="860" t="s">
        <v>178</v>
      </c>
      <c r="DR116" s="858"/>
      <c r="DS116" s="858"/>
      <c r="DT116" s="858"/>
      <c r="DU116" s="859"/>
      <c r="DV116" s="905" t="s">
        <v>438</v>
      </c>
      <c r="DW116" s="906"/>
      <c r="DX116" s="906"/>
      <c r="DY116" s="906"/>
      <c r="DZ116" s="907"/>
    </row>
    <row r="117" spans="1:130" s="246" customFormat="1" ht="26.25" customHeight="1" x14ac:dyDescent="0.15">
      <c r="A117" s="982" t="s">
        <v>192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433558</v>
      </c>
      <c r="AB117" s="990"/>
      <c r="AC117" s="990"/>
      <c r="AD117" s="990"/>
      <c r="AE117" s="991"/>
      <c r="AF117" s="992">
        <v>441733</v>
      </c>
      <c r="AG117" s="990"/>
      <c r="AH117" s="990"/>
      <c r="AI117" s="990"/>
      <c r="AJ117" s="991"/>
      <c r="AK117" s="992">
        <v>446624</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438</v>
      </c>
      <c r="BR117" s="895"/>
      <c r="BS117" s="895"/>
      <c r="BT117" s="895"/>
      <c r="BU117" s="895"/>
      <c r="BV117" s="895" t="s">
        <v>455</v>
      </c>
      <c r="BW117" s="895"/>
      <c r="BX117" s="895"/>
      <c r="BY117" s="895"/>
      <c r="BZ117" s="895"/>
      <c r="CA117" s="895" t="s">
        <v>178</v>
      </c>
      <c r="CB117" s="895"/>
      <c r="CC117" s="895"/>
      <c r="CD117" s="895"/>
      <c r="CE117" s="895"/>
      <c r="CF117" s="956" t="s">
        <v>438</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178</v>
      </c>
      <c r="DH117" s="858"/>
      <c r="DI117" s="858"/>
      <c r="DJ117" s="858"/>
      <c r="DK117" s="859"/>
      <c r="DL117" s="860" t="s">
        <v>438</v>
      </c>
      <c r="DM117" s="858"/>
      <c r="DN117" s="858"/>
      <c r="DO117" s="858"/>
      <c r="DP117" s="859"/>
      <c r="DQ117" s="860" t="s">
        <v>438</v>
      </c>
      <c r="DR117" s="858"/>
      <c r="DS117" s="858"/>
      <c r="DT117" s="858"/>
      <c r="DU117" s="859"/>
      <c r="DV117" s="905" t="s">
        <v>438</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310</v>
      </c>
      <c r="AG118" s="983"/>
      <c r="AH118" s="983"/>
      <c r="AI118" s="983"/>
      <c r="AJ118" s="984"/>
      <c r="AK118" s="985" t="s">
        <v>309</v>
      </c>
      <c r="AL118" s="983"/>
      <c r="AM118" s="983"/>
      <c r="AN118" s="983"/>
      <c r="AO118" s="984"/>
      <c r="AP118" s="986" t="s">
        <v>432</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178</v>
      </c>
      <c r="BW118" s="926"/>
      <c r="BX118" s="926"/>
      <c r="BY118" s="926"/>
      <c r="BZ118" s="926"/>
      <c r="CA118" s="926" t="s">
        <v>438</v>
      </c>
      <c r="CB118" s="926"/>
      <c r="CC118" s="926"/>
      <c r="CD118" s="926"/>
      <c r="CE118" s="926"/>
      <c r="CF118" s="956" t="s">
        <v>455</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178</v>
      </c>
      <c r="DM118" s="858"/>
      <c r="DN118" s="858"/>
      <c r="DO118" s="858"/>
      <c r="DP118" s="859"/>
      <c r="DQ118" s="860" t="s">
        <v>178</v>
      </c>
      <c r="DR118" s="858"/>
      <c r="DS118" s="858"/>
      <c r="DT118" s="858"/>
      <c r="DU118" s="859"/>
      <c r="DV118" s="905" t="s">
        <v>438</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438</v>
      </c>
      <c r="AG119" s="976"/>
      <c r="AH119" s="976"/>
      <c r="AI119" s="976"/>
      <c r="AJ119" s="977"/>
      <c r="AK119" s="978" t="s">
        <v>438</v>
      </c>
      <c r="AL119" s="976"/>
      <c r="AM119" s="976"/>
      <c r="AN119" s="976"/>
      <c r="AO119" s="977"/>
      <c r="AP119" s="979" t="s">
        <v>438</v>
      </c>
      <c r="AQ119" s="980"/>
      <c r="AR119" s="980"/>
      <c r="AS119" s="980"/>
      <c r="AT119" s="981"/>
      <c r="AU119" s="1019"/>
      <c r="AV119" s="1020"/>
      <c r="AW119" s="1020"/>
      <c r="AX119" s="1020"/>
      <c r="AY119" s="1020"/>
      <c r="AZ119" s="277" t="s">
        <v>192</v>
      </c>
      <c r="BA119" s="277"/>
      <c r="BB119" s="277"/>
      <c r="BC119" s="277"/>
      <c r="BD119" s="277"/>
      <c r="BE119" s="277"/>
      <c r="BF119" s="277"/>
      <c r="BG119" s="277"/>
      <c r="BH119" s="277"/>
      <c r="BI119" s="277"/>
      <c r="BJ119" s="277"/>
      <c r="BK119" s="277"/>
      <c r="BL119" s="277"/>
      <c r="BM119" s="277"/>
      <c r="BN119" s="277"/>
      <c r="BO119" s="958" t="s">
        <v>464</v>
      </c>
      <c r="BP119" s="959"/>
      <c r="BQ119" s="963">
        <v>4869801</v>
      </c>
      <c r="BR119" s="926"/>
      <c r="BS119" s="926"/>
      <c r="BT119" s="926"/>
      <c r="BU119" s="926"/>
      <c r="BV119" s="926">
        <v>4726704</v>
      </c>
      <c r="BW119" s="926"/>
      <c r="BX119" s="926"/>
      <c r="BY119" s="926"/>
      <c r="BZ119" s="926"/>
      <c r="CA119" s="926">
        <v>4479305</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178</v>
      </c>
      <c r="DH119" s="841"/>
      <c r="DI119" s="841"/>
      <c r="DJ119" s="841"/>
      <c r="DK119" s="842"/>
      <c r="DL119" s="843" t="s">
        <v>178</v>
      </c>
      <c r="DM119" s="841"/>
      <c r="DN119" s="841"/>
      <c r="DO119" s="841"/>
      <c r="DP119" s="842"/>
      <c r="DQ119" s="843" t="s">
        <v>178</v>
      </c>
      <c r="DR119" s="841"/>
      <c r="DS119" s="841"/>
      <c r="DT119" s="841"/>
      <c r="DU119" s="842"/>
      <c r="DV119" s="929" t="s">
        <v>178</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178</v>
      </c>
      <c r="AG120" s="858"/>
      <c r="AH120" s="858"/>
      <c r="AI120" s="858"/>
      <c r="AJ120" s="859"/>
      <c r="AK120" s="860" t="s">
        <v>438</v>
      </c>
      <c r="AL120" s="858"/>
      <c r="AM120" s="858"/>
      <c r="AN120" s="858"/>
      <c r="AO120" s="859"/>
      <c r="AP120" s="905" t="s">
        <v>178</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3124398</v>
      </c>
      <c r="BR120" s="923"/>
      <c r="BS120" s="923"/>
      <c r="BT120" s="923"/>
      <c r="BU120" s="923"/>
      <c r="BV120" s="923">
        <v>3208575</v>
      </c>
      <c r="BW120" s="923"/>
      <c r="BX120" s="923"/>
      <c r="BY120" s="923"/>
      <c r="BZ120" s="923"/>
      <c r="CA120" s="923">
        <v>3211013</v>
      </c>
      <c r="CB120" s="923"/>
      <c r="CC120" s="923"/>
      <c r="CD120" s="923"/>
      <c r="CE120" s="923"/>
      <c r="CF120" s="947">
        <v>167.4</v>
      </c>
      <c r="CG120" s="948"/>
      <c r="CH120" s="948"/>
      <c r="CI120" s="948"/>
      <c r="CJ120" s="948"/>
      <c r="CK120" s="949" t="s">
        <v>468</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v>394883</v>
      </c>
      <c r="DH120" s="923"/>
      <c r="DI120" s="923"/>
      <c r="DJ120" s="923"/>
      <c r="DK120" s="923"/>
      <c r="DL120" s="923">
        <v>399632</v>
      </c>
      <c r="DM120" s="923"/>
      <c r="DN120" s="923"/>
      <c r="DO120" s="923"/>
      <c r="DP120" s="923"/>
      <c r="DQ120" s="923">
        <v>356228</v>
      </c>
      <c r="DR120" s="923"/>
      <c r="DS120" s="923"/>
      <c r="DT120" s="923"/>
      <c r="DU120" s="923"/>
      <c r="DV120" s="924">
        <v>18.600000000000001</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178</v>
      </c>
      <c r="AB121" s="858"/>
      <c r="AC121" s="858"/>
      <c r="AD121" s="858"/>
      <c r="AE121" s="859"/>
      <c r="AF121" s="860" t="s">
        <v>178</v>
      </c>
      <c r="AG121" s="858"/>
      <c r="AH121" s="858"/>
      <c r="AI121" s="858"/>
      <c r="AJ121" s="859"/>
      <c r="AK121" s="860" t="s">
        <v>455</v>
      </c>
      <c r="AL121" s="858"/>
      <c r="AM121" s="858"/>
      <c r="AN121" s="858"/>
      <c r="AO121" s="859"/>
      <c r="AP121" s="905" t="s">
        <v>438</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t="s">
        <v>438</v>
      </c>
      <c r="BR121" s="895"/>
      <c r="BS121" s="895"/>
      <c r="BT121" s="895"/>
      <c r="BU121" s="895"/>
      <c r="BV121" s="895" t="s">
        <v>178</v>
      </c>
      <c r="BW121" s="895"/>
      <c r="BX121" s="895"/>
      <c r="BY121" s="895"/>
      <c r="BZ121" s="895"/>
      <c r="CA121" s="895" t="s">
        <v>178</v>
      </c>
      <c r="CB121" s="895"/>
      <c r="CC121" s="895"/>
      <c r="CD121" s="895"/>
      <c r="CE121" s="895"/>
      <c r="CF121" s="956" t="s">
        <v>438</v>
      </c>
      <c r="CG121" s="957"/>
      <c r="CH121" s="957"/>
      <c r="CI121" s="957"/>
      <c r="CJ121" s="957"/>
      <c r="CK121" s="950"/>
      <c r="CL121" s="936"/>
      <c r="CM121" s="936"/>
      <c r="CN121" s="936"/>
      <c r="CO121" s="937"/>
      <c r="CP121" s="916" t="s">
        <v>411</v>
      </c>
      <c r="CQ121" s="917"/>
      <c r="CR121" s="917"/>
      <c r="CS121" s="917"/>
      <c r="CT121" s="917"/>
      <c r="CU121" s="917"/>
      <c r="CV121" s="917"/>
      <c r="CW121" s="917"/>
      <c r="CX121" s="917"/>
      <c r="CY121" s="917"/>
      <c r="CZ121" s="917"/>
      <c r="DA121" s="917"/>
      <c r="DB121" s="917"/>
      <c r="DC121" s="917"/>
      <c r="DD121" s="917"/>
      <c r="DE121" s="917"/>
      <c r="DF121" s="918"/>
      <c r="DG121" s="894">
        <v>122027</v>
      </c>
      <c r="DH121" s="895"/>
      <c r="DI121" s="895"/>
      <c r="DJ121" s="895"/>
      <c r="DK121" s="895"/>
      <c r="DL121" s="895">
        <v>111179</v>
      </c>
      <c r="DM121" s="895"/>
      <c r="DN121" s="895"/>
      <c r="DO121" s="895"/>
      <c r="DP121" s="895"/>
      <c r="DQ121" s="895">
        <v>99689</v>
      </c>
      <c r="DR121" s="895"/>
      <c r="DS121" s="895"/>
      <c r="DT121" s="895"/>
      <c r="DU121" s="895"/>
      <c r="DV121" s="872">
        <v>5.2</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455</v>
      </c>
      <c r="AB122" s="858"/>
      <c r="AC122" s="858"/>
      <c r="AD122" s="858"/>
      <c r="AE122" s="859"/>
      <c r="AF122" s="860" t="s">
        <v>438</v>
      </c>
      <c r="AG122" s="858"/>
      <c r="AH122" s="858"/>
      <c r="AI122" s="858"/>
      <c r="AJ122" s="859"/>
      <c r="AK122" s="860" t="s">
        <v>438</v>
      </c>
      <c r="AL122" s="858"/>
      <c r="AM122" s="858"/>
      <c r="AN122" s="858"/>
      <c r="AO122" s="859"/>
      <c r="AP122" s="905" t="s">
        <v>178</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3329319</v>
      </c>
      <c r="BR122" s="926"/>
      <c r="BS122" s="926"/>
      <c r="BT122" s="926"/>
      <c r="BU122" s="926"/>
      <c r="BV122" s="926">
        <v>3237409</v>
      </c>
      <c r="BW122" s="926"/>
      <c r="BX122" s="926"/>
      <c r="BY122" s="926"/>
      <c r="BZ122" s="926"/>
      <c r="CA122" s="926">
        <v>3096767</v>
      </c>
      <c r="CB122" s="926"/>
      <c r="CC122" s="926"/>
      <c r="CD122" s="926"/>
      <c r="CE122" s="926"/>
      <c r="CF122" s="927">
        <v>161.4</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43395</v>
      </c>
      <c r="DH122" s="895"/>
      <c r="DI122" s="895"/>
      <c r="DJ122" s="895"/>
      <c r="DK122" s="895"/>
      <c r="DL122" s="895">
        <v>46101</v>
      </c>
      <c r="DM122" s="895"/>
      <c r="DN122" s="895"/>
      <c r="DO122" s="895"/>
      <c r="DP122" s="895"/>
      <c r="DQ122" s="895">
        <v>49789</v>
      </c>
      <c r="DR122" s="895"/>
      <c r="DS122" s="895"/>
      <c r="DT122" s="895"/>
      <c r="DU122" s="895"/>
      <c r="DV122" s="872">
        <v>2.6</v>
      </c>
      <c r="DW122" s="872"/>
      <c r="DX122" s="872"/>
      <c r="DY122" s="872"/>
      <c r="DZ122" s="873"/>
    </row>
    <row r="123" spans="1:130" s="246"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178</v>
      </c>
      <c r="AB123" s="858"/>
      <c r="AC123" s="858"/>
      <c r="AD123" s="858"/>
      <c r="AE123" s="859"/>
      <c r="AF123" s="860" t="s">
        <v>438</v>
      </c>
      <c r="AG123" s="858"/>
      <c r="AH123" s="858"/>
      <c r="AI123" s="858"/>
      <c r="AJ123" s="859"/>
      <c r="AK123" s="860" t="s">
        <v>178</v>
      </c>
      <c r="AL123" s="858"/>
      <c r="AM123" s="858"/>
      <c r="AN123" s="858"/>
      <c r="AO123" s="859"/>
      <c r="AP123" s="905" t="s">
        <v>178</v>
      </c>
      <c r="AQ123" s="906"/>
      <c r="AR123" s="906"/>
      <c r="AS123" s="906"/>
      <c r="AT123" s="907"/>
      <c r="AU123" s="970"/>
      <c r="AV123" s="971"/>
      <c r="AW123" s="971"/>
      <c r="AX123" s="971"/>
      <c r="AY123" s="971"/>
      <c r="AZ123" s="277" t="s">
        <v>192</v>
      </c>
      <c r="BA123" s="277"/>
      <c r="BB123" s="277"/>
      <c r="BC123" s="277"/>
      <c r="BD123" s="277"/>
      <c r="BE123" s="277"/>
      <c r="BF123" s="277"/>
      <c r="BG123" s="277"/>
      <c r="BH123" s="277"/>
      <c r="BI123" s="277"/>
      <c r="BJ123" s="277"/>
      <c r="BK123" s="277"/>
      <c r="BL123" s="277"/>
      <c r="BM123" s="277"/>
      <c r="BN123" s="277"/>
      <c r="BO123" s="958" t="s">
        <v>473</v>
      </c>
      <c r="BP123" s="959"/>
      <c r="BQ123" s="913">
        <v>6453717</v>
      </c>
      <c r="BR123" s="914"/>
      <c r="BS123" s="914"/>
      <c r="BT123" s="914"/>
      <c r="BU123" s="914"/>
      <c r="BV123" s="914">
        <v>6445984</v>
      </c>
      <c r="BW123" s="914"/>
      <c r="BX123" s="914"/>
      <c r="BY123" s="914"/>
      <c r="BZ123" s="914"/>
      <c r="CA123" s="914">
        <v>6307780</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178</v>
      </c>
      <c r="DH123" s="858"/>
      <c r="DI123" s="858"/>
      <c r="DJ123" s="858"/>
      <c r="DK123" s="859"/>
      <c r="DL123" s="860" t="s">
        <v>438</v>
      </c>
      <c r="DM123" s="858"/>
      <c r="DN123" s="858"/>
      <c r="DO123" s="858"/>
      <c r="DP123" s="859"/>
      <c r="DQ123" s="860" t="s">
        <v>455</v>
      </c>
      <c r="DR123" s="858"/>
      <c r="DS123" s="858"/>
      <c r="DT123" s="858"/>
      <c r="DU123" s="859"/>
      <c r="DV123" s="905" t="s">
        <v>438</v>
      </c>
      <c r="DW123" s="906"/>
      <c r="DX123" s="906"/>
      <c r="DY123" s="906"/>
      <c r="DZ123" s="907"/>
    </row>
    <row r="124" spans="1:130" s="246"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438</v>
      </c>
      <c r="AB124" s="858"/>
      <c r="AC124" s="858"/>
      <c r="AD124" s="858"/>
      <c r="AE124" s="859"/>
      <c r="AF124" s="860" t="s">
        <v>178</v>
      </c>
      <c r="AG124" s="858"/>
      <c r="AH124" s="858"/>
      <c r="AI124" s="858"/>
      <c r="AJ124" s="859"/>
      <c r="AK124" s="860" t="s">
        <v>438</v>
      </c>
      <c r="AL124" s="858"/>
      <c r="AM124" s="858"/>
      <c r="AN124" s="858"/>
      <c r="AO124" s="859"/>
      <c r="AP124" s="905" t="s">
        <v>178</v>
      </c>
      <c r="AQ124" s="906"/>
      <c r="AR124" s="906"/>
      <c r="AS124" s="906"/>
      <c r="AT124" s="907"/>
      <c r="AU124" s="908" t="s">
        <v>475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178</v>
      </c>
      <c r="BR124" s="912"/>
      <c r="BS124" s="912"/>
      <c r="BT124" s="912"/>
      <c r="BU124" s="912"/>
      <c r="BV124" s="912" t="s">
        <v>438</v>
      </c>
      <c r="BW124" s="912"/>
      <c r="BX124" s="912"/>
      <c r="BY124" s="912"/>
      <c r="BZ124" s="912"/>
      <c r="CA124" s="912" t="s">
        <v>438</v>
      </c>
      <c r="CB124" s="912"/>
      <c r="CC124" s="912"/>
      <c r="CD124" s="912"/>
      <c r="CE124" s="912"/>
      <c r="CF124" s="802"/>
      <c r="CG124" s="803"/>
      <c r="CH124" s="803"/>
      <c r="CI124" s="803"/>
      <c r="CJ124" s="943"/>
      <c r="CK124" s="951"/>
      <c r="CL124" s="951"/>
      <c r="CM124" s="951"/>
      <c r="CN124" s="951"/>
      <c r="CO124" s="952"/>
      <c r="CP124" s="916" t="s">
        <v>476</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178</v>
      </c>
      <c r="DM124" s="841"/>
      <c r="DN124" s="841"/>
      <c r="DO124" s="841"/>
      <c r="DP124" s="842"/>
      <c r="DQ124" s="843" t="s">
        <v>438</v>
      </c>
      <c r="DR124" s="841"/>
      <c r="DS124" s="841"/>
      <c r="DT124" s="841"/>
      <c r="DU124" s="842"/>
      <c r="DV124" s="929" t="s">
        <v>438</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438</v>
      </c>
      <c r="AB125" s="858"/>
      <c r="AC125" s="858"/>
      <c r="AD125" s="858"/>
      <c r="AE125" s="859"/>
      <c r="AF125" s="860" t="s">
        <v>438</v>
      </c>
      <c r="AG125" s="858"/>
      <c r="AH125" s="858"/>
      <c r="AI125" s="858"/>
      <c r="AJ125" s="859"/>
      <c r="AK125" s="860" t="s">
        <v>438</v>
      </c>
      <c r="AL125" s="858"/>
      <c r="AM125" s="858"/>
      <c r="AN125" s="858"/>
      <c r="AO125" s="859"/>
      <c r="AP125" s="905" t="s">
        <v>178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477</v>
      </c>
      <c r="CL125" s="933"/>
      <c r="CM125" s="933"/>
      <c r="CN125" s="933"/>
      <c r="CO125" s="934"/>
      <c r="CP125" s="941" t="s">
        <v>478</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438</v>
      </c>
      <c r="DM125" s="923"/>
      <c r="DN125" s="923"/>
      <c r="DO125" s="923"/>
      <c r="DP125" s="923"/>
      <c r="DQ125" s="923" t="s">
        <v>178</v>
      </c>
      <c r="DR125" s="923"/>
      <c r="DS125" s="923"/>
      <c r="DT125" s="923"/>
      <c r="DU125" s="923"/>
      <c r="DV125" s="924" t="s">
        <v>178</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178</v>
      </c>
      <c r="AB126" s="858"/>
      <c r="AC126" s="858"/>
      <c r="AD126" s="858"/>
      <c r="AE126" s="859"/>
      <c r="AF126" s="860" t="s">
        <v>178</v>
      </c>
      <c r="AG126" s="858"/>
      <c r="AH126" s="858"/>
      <c r="AI126" s="858"/>
      <c r="AJ126" s="859"/>
      <c r="AK126" s="860" t="s">
        <v>178</v>
      </c>
      <c r="AL126" s="858"/>
      <c r="AM126" s="858"/>
      <c r="AN126" s="858"/>
      <c r="AO126" s="859"/>
      <c r="AP126" s="905" t="s">
        <v>438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479</v>
      </c>
      <c r="CQ126" s="828"/>
      <c r="CR126" s="828"/>
      <c r="CS126" s="828"/>
      <c r="CT126" s="828"/>
      <c r="CU126" s="828"/>
      <c r="CV126" s="828"/>
      <c r="CW126" s="828"/>
      <c r="CX126" s="828"/>
      <c r="CY126" s="828"/>
      <c r="CZ126" s="828"/>
      <c r="DA126" s="828"/>
      <c r="DB126" s="828"/>
      <c r="DC126" s="828"/>
      <c r="DD126" s="828"/>
      <c r="DE126" s="828"/>
      <c r="DF126" s="829"/>
      <c r="DG126" s="894" t="s">
        <v>178</v>
      </c>
      <c r="DH126" s="895"/>
      <c r="DI126" s="895"/>
      <c r="DJ126" s="895"/>
      <c r="DK126" s="895"/>
      <c r="DL126" s="895" t="s">
        <v>178</v>
      </c>
      <c r="DM126" s="895"/>
      <c r="DN126" s="895"/>
      <c r="DO126" s="895"/>
      <c r="DP126" s="895"/>
      <c r="DQ126" s="895" t="s">
        <v>438</v>
      </c>
      <c r="DR126" s="895"/>
      <c r="DS126" s="895"/>
      <c r="DT126" s="895"/>
      <c r="DU126" s="895"/>
      <c r="DV126" s="872" t="s">
        <v>438</v>
      </c>
      <c r="DW126" s="872"/>
      <c r="DX126" s="872"/>
      <c r="DY126" s="872"/>
      <c r="DZ126" s="873"/>
    </row>
    <row r="127" spans="1:130" s="246" customFormat="1" ht="26.25" customHeight="1" x14ac:dyDescent="0.15">
      <c r="A127" s="900"/>
      <c r="B127" s="901"/>
      <c r="C127" s="919" t="s">
        <v>480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178</v>
      </c>
      <c r="AB127" s="858"/>
      <c r="AC127" s="858"/>
      <c r="AD127" s="858"/>
      <c r="AE127" s="859"/>
      <c r="AF127" s="860" t="s">
        <v>438</v>
      </c>
      <c r="AG127" s="858"/>
      <c r="AH127" s="858"/>
      <c r="AI127" s="858"/>
      <c r="AJ127" s="859"/>
      <c r="AK127" s="860" t="s">
        <v>438</v>
      </c>
      <c r="AL127" s="858"/>
      <c r="AM127" s="858"/>
      <c r="AN127" s="858"/>
      <c r="AO127" s="859"/>
      <c r="AP127" s="905" t="s">
        <v>438</v>
      </c>
      <c r="AQ127" s="906"/>
      <c r="AR127" s="906"/>
      <c r="AS127" s="906"/>
      <c r="AT127" s="907"/>
      <c r="AU127" s="282"/>
      <c r="AV127" s="282"/>
      <c r="AW127" s="282"/>
      <c r="AX127" s="922" t="s">
        <v>481</v>
      </c>
      <c r="AY127" s="890"/>
      <c r="AZ127" s="890"/>
      <c r="BA127" s="890"/>
      <c r="BB127" s="890"/>
      <c r="BC127" s="890"/>
      <c r="BD127" s="890"/>
      <c r="BE127" s="891"/>
      <c r="BF127" s="889" t="s">
        <v>482</v>
      </c>
      <c r="BG127" s="890"/>
      <c r="BH127" s="890"/>
      <c r="BI127" s="890"/>
      <c r="BJ127" s="890"/>
      <c r="BK127" s="890"/>
      <c r="BL127" s="891"/>
      <c r="BM127" s="889" t="s">
        <v>483</v>
      </c>
      <c r="BN127" s="890"/>
      <c r="BO127" s="890"/>
      <c r="BP127" s="890"/>
      <c r="BQ127" s="890"/>
      <c r="BR127" s="890"/>
      <c r="BS127" s="891"/>
      <c r="BT127" s="889" t="s">
        <v>484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485</v>
      </c>
      <c r="CQ127" s="828"/>
      <c r="CR127" s="828"/>
      <c r="CS127" s="828"/>
      <c r="CT127" s="828"/>
      <c r="CU127" s="828"/>
      <c r="CV127" s="828"/>
      <c r="CW127" s="828"/>
      <c r="CX127" s="828"/>
      <c r="CY127" s="828"/>
      <c r="CZ127" s="828"/>
      <c r="DA127" s="828"/>
      <c r="DB127" s="828"/>
      <c r="DC127" s="828"/>
      <c r="DD127" s="828"/>
      <c r="DE127" s="828"/>
      <c r="DF127" s="829"/>
      <c r="DG127" s="894" t="s">
        <v>178</v>
      </c>
      <c r="DH127" s="895"/>
      <c r="DI127" s="895"/>
      <c r="DJ127" s="895"/>
      <c r="DK127" s="895"/>
      <c r="DL127" s="895" t="s">
        <v>178</v>
      </c>
      <c r="DM127" s="895"/>
      <c r="DN127" s="895"/>
      <c r="DO127" s="895"/>
      <c r="DP127" s="895"/>
      <c r="DQ127" s="895" t="s">
        <v>438</v>
      </c>
      <c r="DR127" s="895"/>
      <c r="DS127" s="895"/>
      <c r="DT127" s="895"/>
      <c r="DU127" s="895"/>
      <c r="DV127" s="872" t="s">
        <v>178</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250</v>
      </c>
      <c r="AB128" s="879"/>
      <c r="AC128" s="879"/>
      <c r="AD128" s="879"/>
      <c r="AE128" s="880"/>
      <c r="AF128" s="881">
        <v>250</v>
      </c>
      <c r="AG128" s="879"/>
      <c r="AH128" s="879"/>
      <c r="AI128" s="879"/>
      <c r="AJ128" s="880"/>
      <c r="AK128" s="881">
        <v>250</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438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438</v>
      </c>
      <c r="DH128" s="869"/>
      <c r="DI128" s="869"/>
      <c r="DJ128" s="869"/>
      <c r="DK128" s="869"/>
      <c r="DL128" s="869" t="s">
        <v>178</v>
      </c>
      <c r="DM128" s="869"/>
      <c r="DN128" s="869"/>
      <c r="DO128" s="869"/>
      <c r="DP128" s="869"/>
      <c r="DQ128" s="869" t="s">
        <v>178</v>
      </c>
      <c r="DR128" s="869"/>
      <c r="DS128" s="869"/>
      <c r="DT128" s="869"/>
      <c r="DU128" s="869"/>
      <c r="DV128" s="870" t="s">
        <v>178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2277363</v>
      </c>
      <c r="AB129" s="858"/>
      <c r="AC129" s="858"/>
      <c r="AD129" s="858"/>
      <c r="AE129" s="859"/>
      <c r="AF129" s="860">
        <v>2257068</v>
      </c>
      <c r="AG129" s="858"/>
      <c r="AH129" s="858"/>
      <c r="AI129" s="858"/>
      <c r="AJ129" s="859"/>
      <c r="AK129" s="860">
        <v>2277665</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178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347623</v>
      </c>
      <c r="AB130" s="858"/>
      <c r="AC130" s="858"/>
      <c r="AD130" s="858"/>
      <c r="AE130" s="859"/>
      <c r="AF130" s="860">
        <v>359641</v>
      </c>
      <c r="AG130" s="858"/>
      <c r="AH130" s="858"/>
      <c r="AI130" s="858"/>
      <c r="AJ130" s="859"/>
      <c r="AK130" s="860">
        <v>359452</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4.4000000000000004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1929740</v>
      </c>
      <c r="AB131" s="841"/>
      <c r="AC131" s="841"/>
      <c r="AD131" s="841"/>
      <c r="AE131" s="842"/>
      <c r="AF131" s="843">
        <v>1897427</v>
      </c>
      <c r="AG131" s="841"/>
      <c r="AH131" s="841"/>
      <c r="AI131" s="841"/>
      <c r="AJ131" s="842"/>
      <c r="AK131" s="843">
        <v>1918213</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t="s">
        <v>497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4.4402354720000003</v>
      </c>
      <c r="AB132" s="821"/>
      <c r="AC132" s="821"/>
      <c r="AD132" s="821"/>
      <c r="AE132" s="822"/>
      <c r="AF132" s="823">
        <v>4.3133148209999996</v>
      </c>
      <c r="AG132" s="821"/>
      <c r="AH132" s="821"/>
      <c r="AI132" s="821"/>
      <c r="AJ132" s="822"/>
      <c r="AK132" s="823">
        <v>4.5314050110000004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3.9</v>
      </c>
      <c r="AB133" s="800"/>
      <c r="AC133" s="800"/>
      <c r="AD133" s="800"/>
      <c r="AE133" s="801"/>
      <c r="AF133" s="799">
        <v>4.2</v>
      </c>
      <c r="AG133" s="800"/>
      <c r="AH133" s="800"/>
      <c r="AI133" s="800"/>
      <c r="AJ133" s="801"/>
      <c r="AK133" s="799">
        <v>4.4000000000000004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aJ+GyVh2K+daysm364nsbQislNpnaDBkiYYyxf1Q7+cJLPAhgm6JDde5BiYG0pOWVb0BVhIzfTAs1INuKNkaQ==" saltValue="YvJz2KtGHgcngQcKknZD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IE1b2GXQmf3aaflR6mHZkLSp3vFy2IL3rejgTk59/9YvnOotVJbOT0XVZYf+7bRRSs1OVk2V1oAcv935AQYHg==" saltValue="sI9zoprEXxi+g9bD0kyn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xQYXH5exWmFSVJtm3A/HBmaHlWoGYWh43OK9Gd3vTS70Y8xFFasrpEvfS0C3sJYTvw3lzUCqh6x/WJ112C5XQ==" saltValue="6M+nf8tyfKxEVvOzZk5XT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561668</v>
      </c>
      <c r="AP9" s="312">
        <v>106538</v>
      </c>
      <c r="AQ9" s="313">
        <v>137457</v>
      </c>
      <c r="AR9" s="314">
        <v>-22.5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68151</v>
      </c>
      <c r="AP10" s="315">
        <v>12927</v>
      </c>
      <c r="AQ10" s="316">
        <v>16552</v>
      </c>
      <c r="AR10" s="317">
        <v>-21.9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7067</v>
      </c>
      <c r="AP11" s="315">
        <v>1340</v>
      </c>
      <c r="AQ11" s="316">
        <v>23820</v>
      </c>
      <c r="AR11" s="317">
        <v>-94.4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t="s">
        <v>513</v>
      </c>
      <c r="AP12" s="315" t="s">
        <v>513</v>
      </c>
      <c r="AQ12" s="316">
        <v>3889</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26810</v>
      </c>
      <c r="AP14" s="315">
        <v>5085</v>
      </c>
      <c r="AQ14" s="316">
        <v>6581</v>
      </c>
      <c r="AR14" s="317">
        <v>-22.7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6615</v>
      </c>
      <c r="AP15" s="315">
        <v>1255</v>
      </c>
      <c r="AQ15" s="316">
        <v>3467</v>
      </c>
      <c r="AR15" s="317">
        <v>-63.8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-62697</v>
      </c>
      <c r="AP16" s="315">
        <v>-11892</v>
      </c>
      <c r="AQ16" s="316">
        <v>-13853</v>
      </c>
      <c r="AR16" s="317">
        <v>-14.2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192</v>
      </c>
      <c r="AL17" s="1230"/>
      <c r="AM17" s="1230"/>
      <c r="AN17" s="1231"/>
      <c r="AO17" s="315">
        <v>607614</v>
      </c>
      <c r="AP17" s="315">
        <v>115253</v>
      </c>
      <c r="AQ17" s="316">
        <v>177914</v>
      </c>
      <c r="AR17" s="317">
        <v>-35.200000000000003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13.09</v>
      </c>
      <c r="AP21" s="328">
        <v>15.77</v>
      </c>
      <c r="AQ21" s="329">
        <v>-2.68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96.8</v>
      </c>
      <c r="AP22" s="333">
        <v>96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410592</v>
      </c>
      <c r="AP32" s="342">
        <v>77882</v>
      </c>
      <c r="AQ32" s="343">
        <v>107318</v>
      </c>
      <c r="AR32" s="344">
        <v>-27.4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513</v>
      </c>
      <c r="AP33" s="342" t="s">
        <v>513</v>
      </c>
      <c r="AQ33" s="343">
        <v>192</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513</v>
      </c>
      <c r="AP34" s="342" t="s">
        <v>513</v>
      </c>
      <c r="AQ34" s="343">
        <v>281</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34210</v>
      </c>
      <c r="AP35" s="342">
        <v>6489</v>
      </c>
      <c r="AQ35" s="343">
        <v>22732</v>
      </c>
      <c r="AR35" s="344">
        <v>-71.5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1822</v>
      </c>
      <c r="AP36" s="342">
        <v>346</v>
      </c>
      <c r="AQ36" s="343">
        <v>3735</v>
      </c>
      <c r="AR36" s="344">
        <v>-90.7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513</v>
      </c>
      <c r="AP37" s="342" t="s">
        <v>513</v>
      </c>
      <c r="AQ37" s="343">
        <v>1596</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513</v>
      </c>
      <c r="AP38" s="345" t="s">
        <v>513</v>
      </c>
      <c r="AQ38" s="346">
        <v>19</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-250</v>
      </c>
      <c r="AP39" s="342">
        <v>-47</v>
      </c>
      <c r="AQ39" s="343">
        <v>-5126</v>
      </c>
      <c r="AR39" s="344">
        <v>-99.1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-359452</v>
      </c>
      <c r="AP40" s="342">
        <v>-68181</v>
      </c>
      <c r="AQ40" s="343">
        <v>-92432</v>
      </c>
      <c r="AR40" s="344">
        <v>-26.2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304</v>
      </c>
      <c r="AL41" s="1221"/>
      <c r="AM41" s="1221"/>
      <c r="AN41" s="1222"/>
      <c r="AO41" s="342">
        <v>86922</v>
      </c>
      <c r="AP41" s="342">
        <v>16487</v>
      </c>
      <c r="AQ41" s="343">
        <v>38314</v>
      </c>
      <c r="AR41" s="344">
        <v>-57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551729</v>
      </c>
      <c r="AN51" s="364">
        <v>97634</v>
      </c>
      <c r="AO51" s="365">
        <v>-9.6999999999999993</v>
      </c>
      <c r="AP51" s="366">
        <v>175675</v>
      </c>
      <c r="AQ51" s="367">
        <v>0.6</v>
      </c>
      <c r="AR51" s="368">
        <v>-10.3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366546</v>
      </c>
      <c r="AN52" s="372">
        <v>64864</v>
      </c>
      <c r="AO52" s="373">
        <v>38.9</v>
      </c>
      <c r="AP52" s="374">
        <v>87698</v>
      </c>
      <c r="AQ52" s="375">
        <v>10</v>
      </c>
      <c r="AR52" s="376">
        <v>28.9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1042905</v>
      </c>
      <c r="AN53" s="364">
        <v>189069</v>
      </c>
      <c r="AO53" s="365">
        <v>93.7</v>
      </c>
      <c r="AP53" s="366">
        <v>162193</v>
      </c>
      <c r="AQ53" s="367">
        <v>-7.7</v>
      </c>
      <c r="AR53" s="368">
        <v>101.4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817073</v>
      </c>
      <c r="AN54" s="372">
        <v>148128</v>
      </c>
      <c r="AO54" s="373">
        <v>128.4</v>
      </c>
      <c r="AP54" s="374">
        <v>79985</v>
      </c>
      <c r="AQ54" s="375">
        <v>-8.8000000000000007</v>
      </c>
      <c r="AR54" s="376">
        <v>137.19999999999999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526761</v>
      </c>
      <c r="AN55" s="364">
        <v>96689</v>
      </c>
      <c r="AO55" s="365">
        <v>-48.9</v>
      </c>
      <c r="AP55" s="366">
        <v>168868</v>
      </c>
      <c r="AQ55" s="367">
        <v>4.0999999999999996</v>
      </c>
      <c r="AR55" s="368">
        <v>-53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332328</v>
      </c>
      <c r="AN56" s="372">
        <v>61000</v>
      </c>
      <c r="AO56" s="373">
        <v>-58.8</v>
      </c>
      <c r="AP56" s="374">
        <v>79360</v>
      </c>
      <c r="AQ56" s="375">
        <v>-0.8</v>
      </c>
      <c r="AR56" s="376">
        <v>-58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388011</v>
      </c>
      <c r="AN57" s="364">
        <v>72202</v>
      </c>
      <c r="AO57" s="365">
        <v>-25.3</v>
      </c>
      <c r="AP57" s="366">
        <v>202870</v>
      </c>
      <c r="AQ57" s="367">
        <v>20.100000000000001</v>
      </c>
      <c r="AR57" s="368">
        <v>-45.4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257990</v>
      </c>
      <c r="AN58" s="372">
        <v>48007</v>
      </c>
      <c r="AO58" s="373">
        <v>-21.3</v>
      </c>
      <c r="AP58" s="374">
        <v>79735</v>
      </c>
      <c r="AQ58" s="375">
        <v>0.5</v>
      </c>
      <c r="AR58" s="376">
        <v>-21.8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461596</v>
      </c>
      <c r="AN59" s="364">
        <v>87556</v>
      </c>
      <c r="AO59" s="365">
        <v>21.3</v>
      </c>
      <c r="AP59" s="366">
        <v>167497</v>
      </c>
      <c r="AQ59" s="367">
        <v>-17.399999999999999</v>
      </c>
      <c r="AR59" s="368">
        <v>38.700000000000003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263179</v>
      </c>
      <c r="AN60" s="372">
        <v>49920</v>
      </c>
      <c r="AO60" s="373">
        <v>4</v>
      </c>
      <c r="AP60" s="374">
        <v>82571</v>
      </c>
      <c r="AQ60" s="375">
        <v>3.6</v>
      </c>
      <c r="AR60" s="376">
        <v>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594200</v>
      </c>
      <c r="AN61" s="379">
        <v>108630</v>
      </c>
      <c r="AO61" s="380">
        <v>6.2</v>
      </c>
      <c r="AP61" s="381">
        <v>175421</v>
      </c>
      <c r="AQ61" s="382">
        <v>-0.1</v>
      </c>
      <c r="AR61" s="368">
        <v>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407423</v>
      </c>
      <c r="AN62" s="372">
        <v>74384</v>
      </c>
      <c r="AO62" s="373">
        <v>18.2</v>
      </c>
      <c r="AP62" s="374">
        <v>81870</v>
      </c>
      <c r="AQ62" s="375">
        <v>0.9</v>
      </c>
      <c r="AR62" s="376">
        <v>17.3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rGYzJaTfIBKZr/175xL94qj2VOn+D7kOabyp0ugiZfCPhkBFnPfAVGEnWW7iVsAp87ccCw86gUblcI0nlU+g==" saltValue="f1LsVv7PLDZYs3pce3Fd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CVsg3LFaR3FFKhE9tPloiZV/xTOfgmG/bo0TDsmMEVgI9vmlp3jHiS7hMj8VgLlSewzTCF5etIvPt6xWlAwg==" saltValue="zAA2UUpHHjuktZz4wBdy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UCY6eqfW7mBy/+Vr9eAi8842GQqa7BvwxQEEJeWhE0c9YvejE2w110VrHN126xXs8svG3Vph1ujGwpUMVH5Zw==" saltValue="DyN2g/OZaFTo4/xPQeHjd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104.18</v>
      </c>
      <c r="G47" s="12">
        <v>100.64</v>
      </c>
      <c r="H47" s="12">
        <v>101.82</v>
      </c>
      <c r="I47" s="12">
        <v>102.81</v>
      </c>
      <c r="J47" s="13">
        <v>95.65</v>
      </c>
    </row>
    <row r="48" spans="2:10" ht="57.75" customHeight="1" x14ac:dyDescent="0.15">
      <c r="B48" s="14"/>
      <c r="C48" s="1234" t="s">
        <v>4</v>
      </c>
      <c r="D48" s="1234"/>
      <c r="E48" s="1235"/>
      <c r="F48" s="15">
        <v>18.84</v>
      </c>
      <c r="G48" s="16">
        <v>13.9</v>
      </c>
      <c r="H48" s="16">
        <v>8.1999999999999993</v>
      </c>
      <c r="I48" s="16">
        <v>11.37</v>
      </c>
      <c r="J48" s="17">
        <v>7.06</v>
      </c>
    </row>
    <row r="49" spans="2:10" ht="57.75" customHeight="1" thickBot="1" x14ac:dyDescent="0.2">
      <c r="B49" s="18"/>
      <c r="C49" s="1236" t="s">
        <v>5</v>
      </c>
      <c r="D49" s="1236"/>
      <c r="E49" s="1237"/>
      <c r="F49" s="19">
        <v>0.41</v>
      </c>
      <c r="G49" s="20" t="s">
        <v>560</v>
      </c>
      <c r="H49" s="20" t="s">
        <v>561</v>
      </c>
      <c r="I49" s="20">
        <v>3.17</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Zg+wE8MbAYmWOC83dzFhSS406YDCXkXkltXvJ+9KZ5eD/dEP0drWxIGHj4f/NorM+CKCllh2uDHwrp6eecrDw==" saltValue="mcHeEXbr+1N58jTUbcgC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2020-09-17T04:38:55Z</cp:lastPrinted>
  <dcterms:created xsi:type="dcterms:W3CDTF">2020-02-10T05:31:06Z</dcterms:created>
  <dcterms:modified xsi:type="dcterms:W3CDTF">2020-09-28T08:01:36Z</dcterms:modified>
  <cp:category/>
</cp:coreProperties>
</file>